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56" windowWidth="23256" windowHeight="13176" tabRatio="500"/>
  </bookViews>
  <sheets>
    <sheet name="Guide" sheetId="1" r:id="rId1"/>
    <sheet name="Low Estimate" sheetId="2" r:id="rId2"/>
    <sheet name="High Estimate" sheetId="13" r:id="rId3"/>
  </sheets>
  <definedNames>
    <definedName name="TotalMonthlyExpenses" localSheetId="2">'High Estimate'!#REF!</definedName>
    <definedName name="TotalMonthlyExpenses">'Low Estimate'!#REF!</definedName>
    <definedName name="TotalMonthlyIncome" localSheetId="2">'High Estimate'!#REF!</definedName>
    <definedName name="TotalMonthlyIncome">'Low Estimate'!#REF!</definedName>
    <definedName name="TotalMonthlySavings" localSheetId="2">'High Estimate'!#REF!</definedName>
    <definedName name="TotalMonthlySavings">'Low Estimate'!#REF!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2" l="1"/>
  <c r="F48" i="13"/>
  <c r="F45" i="13"/>
  <c r="F39" i="13"/>
  <c r="F35" i="13"/>
  <c r="F25" i="13"/>
  <c r="F20" i="13"/>
  <c r="F16" i="13"/>
  <c r="F13" i="13"/>
  <c r="F8" i="13"/>
  <c r="F35" i="2"/>
  <c r="F48" i="2"/>
  <c r="F45" i="2"/>
  <c r="F39" i="2"/>
  <c r="F25" i="2"/>
  <c r="F20" i="2"/>
  <c r="F16" i="2"/>
  <c r="F13" i="2"/>
  <c r="F8" i="2"/>
  <c r="O12" i="13" l="1"/>
  <c r="O15" i="13" s="1"/>
  <c r="O15" i="2"/>
</calcChain>
</file>

<file path=xl/sharedStrings.xml><?xml version="1.0" encoding="utf-8"?>
<sst xmlns="http://schemas.openxmlformats.org/spreadsheetml/2006/main" count="123" uniqueCount="62">
  <si>
    <t>Low Estimate</t>
  </si>
  <si>
    <t>High Estimate</t>
  </si>
  <si>
    <t>Varies</t>
  </si>
  <si>
    <t xml:space="preserve"> </t>
  </si>
  <si>
    <t>GO!</t>
  </si>
  <si>
    <t xml:space="preserve">   </t>
  </si>
  <si>
    <t>v</t>
  </si>
  <si>
    <r>
      <t xml:space="preserve">How much does it cost to open a restaurant? There are a lot of startup costs to consider, which makes it a challenging question to answer. That’s why we created this calculator, to help you understand all the costs you’ll need to consider to bring your dream restaurant to life. 
The calculator includes estimated low and high restaurant opening costs for a number of categories, including location, technology, and more. Edit line item costs based on your own business needs, and the graphs will update with your information. 
</t>
    </r>
    <r>
      <rPr>
        <b/>
        <sz val="14"/>
        <color rgb="FF252525"/>
        <rFont val="Verdana"/>
        <family val="2"/>
      </rPr>
      <t xml:space="preserve">
</t>
    </r>
    <r>
      <rPr>
        <b/>
        <sz val="14"/>
        <color rgb="FFFF4C00"/>
        <rFont val="Verdana"/>
        <family val="2"/>
      </rPr>
      <t>Ready?</t>
    </r>
    <r>
      <rPr>
        <b/>
        <sz val="14"/>
        <color rgb="FF252525"/>
        <rFont val="Verdana"/>
        <family val="2"/>
      </rPr>
      <t xml:space="preserve"> Get some quotes and start calculating your costs.</t>
    </r>
  </si>
  <si>
    <t>Guide</t>
  </si>
  <si>
    <t>How to use this sheet:</t>
  </si>
  <si>
    <t>Which tab is right for me?</t>
  </si>
  <si>
    <t>One-Time Costs</t>
  </si>
  <si>
    <t>One-Time Costs Summary</t>
  </si>
  <si>
    <t>Overall Summary</t>
  </si>
  <si>
    <t>Remaining Budget</t>
  </si>
  <si>
    <t>My Budget</t>
  </si>
  <si>
    <t>Total Startup Costs</t>
  </si>
  <si>
    <t>Balance</t>
  </si>
  <si>
    <t>Professional Services</t>
  </si>
  <si>
    <t>Architect &amp; Engineering</t>
  </si>
  <si>
    <t>Legal (Lease &amp; Incorporation)</t>
  </si>
  <si>
    <t>Project Consultant</t>
  </si>
  <si>
    <t>Graphic &amp; Brand Design</t>
  </si>
  <si>
    <t>Construction</t>
  </si>
  <si>
    <t>Remodeling / Building Improvements</t>
  </si>
  <si>
    <t>Organizational &amp; Development</t>
  </si>
  <si>
    <t>Insurance Deposits</t>
  </si>
  <si>
    <t>Licenses &amp; Permits</t>
  </si>
  <si>
    <t>Utility Deposits (Gas, Electric, Water)</t>
  </si>
  <si>
    <t>Technology &amp; Software</t>
  </si>
  <si>
    <t>POS Hardware</t>
  </si>
  <si>
    <t>POS Software (Recurring Cost)</t>
  </si>
  <si>
    <t>Payroll &amp; Team Management Software</t>
  </si>
  <si>
    <t>Online Ordering Software (Recurring Cost)</t>
  </si>
  <si>
    <t>Interior Finishes &amp; Equipment</t>
  </si>
  <si>
    <t>Kitchen Smallwares</t>
  </si>
  <si>
    <t>Security System</t>
  </si>
  <si>
    <t>Music/AV System</t>
  </si>
  <si>
    <t>Office Equipment &amp; Supplies</t>
  </si>
  <si>
    <t>Interior Signage</t>
  </si>
  <si>
    <t>Janitorial Supplies</t>
  </si>
  <si>
    <t>Kitchen Equipment</t>
  </si>
  <si>
    <t>Furniture &amp; Fixtures</t>
  </si>
  <si>
    <t>Exterior Finishes</t>
  </si>
  <si>
    <t>Outdoor Signage</t>
  </si>
  <si>
    <t>Landscaping</t>
  </si>
  <si>
    <t>Patio Construction &amp; Furniture</t>
  </si>
  <si>
    <t>Pre-Opening Expenses</t>
  </si>
  <si>
    <t>Construction Period Utilities</t>
  </si>
  <si>
    <t>Uniforms</t>
  </si>
  <si>
    <t>Staff Hiring &amp; Training</t>
  </si>
  <si>
    <t>Soft Opening</t>
  </si>
  <si>
    <t>Opening Inventory</t>
  </si>
  <si>
    <t>Marketing</t>
  </si>
  <si>
    <t>Advertising</t>
  </si>
  <si>
    <t>PR</t>
  </si>
  <si>
    <t>Capital &amp; Contingency</t>
  </si>
  <si>
    <t>6 Months Capital</t>
  </si>
  <si>
    <t>10% Contingency</t>
  </si>
  <si>
    <t>Phone System</t>
  </si>
  <si>
    <t>Accessibility</t>
  </si>
  <si>
    <r>
      <rPr>
        <sz val="12"/>
        <color rgb="FF252525"/>
        <rFont val="Verdana Bold"/>
      </rPr>
      <t xml:space="preserve">Note: </t>
    </r>
    <r>
      <rPr>
        <sz val="12"/>
        <color rgb="FF252525"/>
        <rFont val="Verdana"/>
        <family val="2"/>
      </rPr>
      <t>Edit the line item costs highlighted based on your business needs. We've placed an approximate cost for each line item to get you started.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</si>
</sst>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
    <numFmt numFmtId="166" formatCode="&quot;$&quot;#,##0.00"/>
  </numFmts>
  <fonts count="55">
    <font>
      <sz val="12"/>
      <color theme="1"/>
      <name val="Calibri"/>
      <family val="2"/>
      <scheme val="minor"/>
    </font>
    <font>
      <sz val="12"/>
      <color theme="1"/>
      <name val="Calibri"/>
      <family val="2"/>
      <scheme val="minor"/>
    </font>
    <font>
      <sz val="12"/>
      <color theme="1"/>
      <name val="Arial"/>
      <family val="2"/>
    </font>
    <font>
      <sz val="12"/>
      <color theme="1"/>
      <name val="Arial Black"/>
      <family val="2"/>
    </font>
    <font>
      <u/>
      <sz val="12"/>
      <color theme="10"/>
      <name val="Calibri"/>
      <family val="2"/>
      <scheme val="minor"/>
    </font>
    <font>
      <u/>
      <sz val="12"/>
      <color theme="11"/>
      <name val="Calibri"/>
      <family val="2"/>
      <scheme val="minor"/>
    </font>
    <font>
      <sz val="12"/>
      <color theme="1" tint="0.34998626667073579"/>
      <name val="Arial"/>
      <family val="2"/>
    </font>
    <font>
      <sz val="12"/>
      <color rgb="FF1B3963"/>
      <name val="Arial Black"/>
      <family val="2"/>
    </font>
    <font>
      <b/>
      <sz val="12"/>
      <color rgb="FF1B3963"/>
      <name val="Arial Black"/>
      <family val="2"/>
    </font>
    <font>
      <sz val="28"/>
      <color theme="1" tint="0.34998626667073579"/>
      <name val="Helvetica Light"/>
    </font>
    <font>
      <sz val="13"/>
      <color rgb="FF71ABD7"/>
      <name val="Helvetica"/>
      <family val="2"/>
    </font>
    <font>
      <sz val="13"/>
      <color theme="1" tint="0.34998626667073579"/>
      <name val="Helvetica"/>
      <family val="2"/>
    </font>
    <font>
      <sz val="12"/>
      <color theme="1" tint="0.34998626667073579"/>
      <name val="Helvetica"/>
      <family val="2"/>
    </font>
    <font>
      <b/>
      <sz val="12"/>
      <color theme="0"/>
      <name val="Helvetica"/>
      <family val="2"/>
    </font>
    <font>
      <sz val="12"/>
      <color theme="2" tint="-0.499984740745262"/>
      <name val="Helvetica"/>
      <family val="2"/>
    </font>
    <font>
      <sz val="13"/>
      <color theme="2" tint="-0.499984740745262"/>
      <name val="Helvetica"/>
      <family val="2"/>
    </font>
    <font>
      <b/>
      <sz val="13"/>
      <color theme="0"/>
      <name val="Helvetica"/>
      <family val="2"/>
    </font>
    <font>
      <b/>
      <sz val="12"/>
      <color theme="2" tint="-0.499984740745262"/>
      <name val="Helvetica"/>
      <family val="2"/>
    </font>
    <font>
      <b/>
      <sz val="12"/>
      <color rgb="FF92336F"/>
      <name val="Helvetica"/>
      <family val="2"/>
    </font>
    <font>
      <sz val="12"/>
      <color theme="0"/>
      <name val="Calibri"/>
      <family val="2"/>
      <scheme val="minor"/>
    </font>
    <font>
      <sz val="12"/>
      <color theme="0"/>
      <name val="Arial"/>
      <family val="2"/>
    </font>
    <font>
      <sz val="12"/>
      <name val="Arial"/>
      <family val="2"/>
    </font>
    <font>
      <sz val="28"/>
      <name val="Helvetica Light"/>
    </font>
    <font>
      <b/>
      <sz val="12"/>
      <color theme="0"/>
      <name val="Verdana"/>
      <family val="2"/>
    </font>
    <font>
      <b/>
      <sz val="12"/>
      <color rgb="FF5069C3"/>
      <name val="Verdana"/>
      <family val="2"/>
    </font>
    <font>
      <sz val="12"/>
      <color theme="2" tint="-0.499984740745262"/>
      <name val="Verdana"/>
      <family val="2"/>
    </font>
    <font>
      <b/>
      <sz val="12"/>
      <color rgb="FF002182"/>
      <name val="Verdana"/>
      <family val="2"/>
    </font>
    <font>
      <sz val="12"/>
      <color rgb="FF002182"/>
      <name val="Arial Black"/>
      <family val="2"/>
    </font>
    <font>
      <sz val="60"/>
      <color rgb="FFFF4C00"/>
      <name val="Verdana"/>
      <family val="2"/>
    </font>
    <font>
      <sz val="36"/>
      <color rgb="FFFF4C00"/>
      <name val="Verdana"/>
      <family val="2"/>
    </font>
    <font>
      <sz val="12"/>
      <color theme="0"/>
      <name val="Helvetica"/>
      <family val="2"/>
    </font>
    <font>
      <sz val="13"/>
      <color theme="0"/>
      <name val="Helvetica"/>
      <family val="2"/>
    </font>
    <font>
      <b/>
      <sz val="14"/>
      <color theme="0"/>
      <name val="Verdana"/>
      <family val="2"/>
    </font>
    <font>
      <sz val="12"/>
      <color rgb="FF252525"/>
      <name val="Verdana"/>
      <family val="2"/>
    </font>
    <font>
      <sz val="14"/>
      <color rgb="FF252525"/>
      <name val="Verdana"/>
      <family val="2"/>
    </font>
    <font>
      <b/>
      <sz val="14"/>
      <color rgb="FF252525"/>
      <name val="Verdana"/>
      <family val="2"/>
    </font>
    <font>
      <b/>
      <sz val="14"/>
      <color rgb="FFFF4C00"/>
      <name val="Verdana"/>
      <family val="2"/>
    </font>
    <font>
      <b/>
      <sz val="15"/>
      <color rgb="FF252525"/>
      <name val="Verdana"/>
      <family val="2"/>
    </font>
    <font>
      <sz val="11"/>
      <color theme="1"/>
      <name val="Arial"/>
      <family val="2"/>
    </font>
    <font>
      <sz val="14"/>
      <color rgb="FF5069C3"/>
      <name val="Verdana Bold"/>
    </font>
    <font>
      <sz val="12"/>
      <color rgb="FF252525"/>
      <name val="Verdana Bold"/>
    </font>
    <font>
      <sz val="12"/>
      <color rgb="FFF8F8F8"/>
      <name val="Verdana Bold"/>
    </font>
    <font>
      <sz val="12"/>
      <color theme="0"/>
      <name val="Verdana Bold"/>
    </font>
    <font>
      <b/>
      <sz val="14"/>
      <color rgb="FF002182"/>
      <name val="Verdana"/>
      <family val="2"/>
    </font>
    <font>
      <b/>
      <sz val="14"/>
      <color rgb="FF1B3963"/>
      <name val="Verdana"/>
      <family val="2"/>
    </font>
    <font>
      <sz val="14"/>
      <color theme="1"/>
      <name val="Arial"/>
      <family val="2"/>
    </font>
    <font>
      <sz val="13"/>
      <color rgb="FF252525"/>
      <name val="Verdana"/>
      <family val="2"/>
    </font>
    <font>
      <sz val="28"/>
      <color rgb="FF252525"/>
      <name val="Helvetica Light"/>
    </font>
    <font>
      <sz val="13"/>
      <color theme="1" tint="0.249977111117893"/>
      <name val="Verdana"/>
      <family val="2"/>
    </font>
    <font>
      <sz val="14"/>
      <color theme="0"/>
      <name val="Verdana Bold"/>
    </font>
    <font>
      <sz val="28"/>
      <color rgb="FFFF4C00"/>
      <name val="Helvetica Light"/>
    </font>
    <font>
      <sz val="28"/>
      <color rgb="FF5069C3"/>
      <name val="Helvetica Light"/>
    </font>
    <font>
      <sz val="13"/>
      <color theme="1" tint="0.34998626667073579"/>
      <name val="Verdana"/>
      <family val="2"/>
    </font>
    <font>
      <b/>
      <sz val="12"/>
      <color rgb="FF252525"/>
      <name val="Verdana"/>
      <family val="2"/>
    </font>
    <font>
      <b/>
      <sz val="13"/>
      <color rgb="FF252525"/>
      <name val="Helvetica"/>
      <family val="2"/>
    </font>
  </fonts>
  <fills count="9">
    <fill>
      <patternFill patternType="none"/>
    </fill>
    <fill>
      <patternFill patternType="gray125"/>
    </fill>
    <fill>
      <patternFill patternType="solid">
        <fgColor rgb="FFFF4C00"/>
        <bgColor indexed="64"/>
      </patternFill>
    </fill>
    <fill>
      <patternFill patternType="solid">
        <fgColor theme="0"/>
        <bgColor indexed="64"/>
      </patternFill>
    </fill>
    <fill>
      <patternFill patternType="gray0625">
        <fgColor theme="0"/>
        <bgColor rgb="FFFF4C00"/>
      </patternFill>
    </fill>
    <fill>
      <patternFill patternType="solid">
        <fgColor rgb="FFF8F8F8"/>
        <bgColor indexed="64"/>
      </patternFill>
    </fill>
    <fill>
      <patternFill patternType="solid">
        <fgColor rgb="FFFF4C00"/>
        <bgColor theme="0"/>
      </patternFill>
    </fill>
    <fill>
      <patternFill patternType="solid">
        <fgColor rgb="FF002182"/>
        <bgColor indexed="64"/>
      </patternFill>
    </fill>
    <fill>
      <patternFill patternType="darkUp">
        <fgColor theme="0"/>
        <bgColor rgb="FFF8F8F8"/>
      </patternFill>
    </fill>
  </fills>
  <borders count="21">
    <border>
      <left/>
      <right/>
      <top/>
      <bottom/>
      <diagonal/>
    </border>
    <border>
      <left/>
      <right/>
      <top/>
      <bottom style="thick">
        <color rgb="FF002182"/>
      </bottom>
      <diagonal/>
    </border>
    <border>
      <left style="hair">
        <color rgb="FF252525"/>
      </left>
      <right/>
      <top style="hair">
        <color rgb="FF252525"/>
      </top>
      <bottom/>
      <diagonal/>
    </border>
    <border>
      <left/>
      <right/>
      <top style="hair">
        <color rgb="FF252525"/>
      </top>
      <bottom/>
      <diagonal/>
    </border>
    <border>
      <left/>
      <right style="hair">
        <color rgb="FF252525"/>
      </right>
      <top style="hair">
        <color rgb="FF252525"/>
      </top>
      <bottom/>
      <diagonal/>
    </border>
    <border>
      <left style="hair">
        <color rgb="FF252525"/>
      </left>
      <right/>
      <top/>
      <bottom/>
      <diagonal/>
    </border>
    <border>
      <left/>
      <right style="hair">
        <color rgb="FF252525"/>
      </right>
      <top/>
      <bottom/>
      <diagonal/>
    </border>
    <border>
      <left/>
      <right/>
      <top style="hair">
        <color theme="1" tint="0.499984740745262"/>
      </top>
      <bottom style="hair">
        <color theme="1" tint="0.499984740745262"/>
      </bottom>
      <diagonal/>
    </border>
    <border>
      <left/>
      <right/>
      <top style="hair">
        <color theme="1" tint="0.499984740745262"/>
      </top>
      <bottom/>
      <diagonal/>
    </border>
    <border>
      <left/>
      <right/>
      <top/>
      <bottom style="hair">
        <color theme="1" tint="0.499984740745262"/>
      </bottom>
      <diagonal/>
    </border>
    <border>
      <left/>
      <right/>
      <top style="hair">
        <color theme="1" tint="0.749961851863155"/>
      </top>
      <bottom/>
      <diagonal/>
    </border>
    <border>
      <left style="hair">
        <color rgb="FF252525"/>
      </left>
      <right/>
      <top/>
      <bottom style="hair">
        <color rgb="FF666666"/>
      </bottom>
      <diagonal/>
    </border>
    <border>
      <left/>
      <right/>
      <top/>
      <bottom style="hair">
        <color rgb="FF666666"/>
      </bottom>
      <diagonal/>
    </border>
    <border>
      <left/>
      <right style="hair">
        <color rgb="FF252525"/>
      </right>
      <top/>
      <bottom style="hair">
        <color rgb="FF666666"/>
      </bottom>
      <diagonal/>
    </border>
    <border>
      <left/>
      <right/>
      <top style="hair">
        <color rgb="FF666666"/>
      </top>
      <bottom/>
      <diagonal/>
    </border>
    <border>
      <left/>
      <right/>
      <top/>
      <bottom style="hair">
        <color theme="1" tint="0.749961851863155"/>
      </bottom>
      <diagonal/>
    </border>
    <border>
      <left/>
      <right/>
      <top style="thick">
        <color theme="0"/>
      </top>
      <bottom style="hair">
        <color theme="1" tint="0.499984740745262"/>
      </bottom>
      <diagonal/>
    </border>
    <border>
      <left/>
      <right style="hair">
        <color rgb="FF666666"/>
      </right>
      <top/>
      <bottom/>
      <diagonal/>
    </border>
    <border>
      <left/>
      <right style="hair">
        <color rgb="FF666666"/>
      </right>
      <top/>
      <bottom style="hair">
        <color rgb="FF666666"/>
      </bottom>
      <diagonal/>
    </border>
    <border>
      <left style="hair">
        <color rgb="FF666666"/>
      </left>
      <right/>
      <top/>
      <bottom style="hair">
        <color rgb="FF666666"/>
      </bottom>
      <diagonal/>
    </border>
    <border>
      <left style="hair">
        <color rgb="FF666666"/>
      </left>
      <right/>
      <top/>
      <bottom/>
      <diagonal/>
    </border>
  </borders>
  <cellStyleXfs count="12">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6">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0" fillId="0" borderId="0" xfId="0" applyAlignment="1">
      <alignment vertical="center"/>
    </xf>
    <xf numFmtId="0" fontId="0" fillId="0" borderId="0" xfId="0" applyBorder="1"/>
    <xf numFmtId="0" fontId="0" fillId="0" borderId="0" xfId="0" applyFont="1" applyAlignment="1">
      <alignment vertical="top"/>
    </xf>
    <xf numFmtId="0" fontId="0" fillId="0" borderId="0" xfId="0" applyAlignment="1"/>
    <xf numFmtId="0" fontId="10" fillId="0" borderId="0" xfId="0" applyFont="1" applyBorder="1" applyAlignment="1"/>
    <xf numFmtId="0" fontId="10" fillId="0" borderId="0" xfId="0" applyFont="1" applyBorder="1" applyAlignment="1">
      <alignment wrapText="1"/>
    </xf>
    <xf numFmtId="0" fontId="12" fillId="0" borderId="0" xfId="0" applyFont="1" applyBorder="1" applyAlignment="1">
      <alignment vertical="center"/>
    </xf>
    <xf numFmtId="0" fontId="6" fillId="0" borderId="0" xfId="0" applyFont="1" applyBorder="1" applyAlignment="1">
      <alignment vertical="center" wrapText="1"/>
    </xf>
    <xf numFmtId="0" fontId="2" fillId="0" borderId="0" xfId="0" applyFont="1" applyAlignment="1">
      <alignment horizontal="left"/>
    </xf>
    <xf numFmtId="0" fontId="2" fillId="0" borderId="0" xfId="0" applyFont="1" applyFill="1" applyBorder="1"/>
    <xf numFmtId="0" fontId="2" fillId="0" borderId="0" xfId="0" applyFont="1" applyFill="1" applyBorder="1" applyAlignment="1">
      <alignment horizontal="left"/>
    </xf>
    <xf numFmtId="0" fontId="15" fillId="0" borderId="0" xfId="0" applyFont="1" applyFill="1" applyBorder="1" applyAlignment="1">
      <alignment vertical="center" wrapText="1"/>
    </xf>
    <xf numFmtId="165" fontId="9" fillId="0" borderId="0" xfId="0" applyNumberFormat="1" applyFont="1" applyAlignment="1">
      <alignment vertical="center"/>
    </xf>
    <xf numFmtId="165" fontId="9"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0" fontId="20" fillId="0" borderId="0" xfId="0" applyFont="1" applyFill="1" applyBorder="1"/>
    <xf numFmtId="0" fontId="19" fillId="0" borderId="0" xfId="0" applyFont="1" applyFill="1" applyBorder="1"/>
    <xf numFmtId="0" fontId="8" fillId="0" borderId="0" xfId="0" applyFont="1" applyFill="1" applyBorder="1" applyAlignment="1">
      <alignment vertical="top"/>
    </xf>
    <xf numFmtId="0" fontId="10" fillId="0" borderId="0" xfId="0" applyFont="1" applyFill="1" applyBorder="1" applyAlignment="1">
      <alignment wrapText="1"/>
    </xf>
    <xf numFmtId="0" fontId="2" fillId="0" borderId="0" xfId="0" applyFont="1" applyFill="1" applyBorder="1" applyAlignment="1"/>
    <xf numFmtId="0" fontId="2" fillId="0" borderId="0" xfId="0" applyFont="1" applyFill="1" applyBorder="1" applyAlignment="1">
      <alignment vertical="top"/>
    </xf>
    <xf numFmtId="0" fontId="2" fillId="0" borderId="0" xfId="0" applyFont="1" applyBorder="1" applyAlignment="1"/>
    <xf numFmtId="0" fontId="0" fillId="0" borderId="0" xfId="0" applyBorder="1" applyAlignment="1"/>
    <xf numFmtId="0" fontId="2" fillId="0" borderId="0" xfId="0" applyFont="1" applyBorder="1" applyAlignment="1">
      <alignment vertical="top"/>
    </xf>
    <xf numFmtId="0" fontId="0"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vertical="top"/>
    </xf>
    <xf numFmtId="0" fontId="0" fillId="0" borderId="0" xfId="0" applyFill="1" applyBorder="1"/>
    <xf numFmtId="0" fontId="2" fillId="0" borderId="0" xfId="0" applyFont="1" applyFill="1" applyBorder="1" applyAlignment="1">
      <alignment horizontal="left" vertical="center"/>
    </xf>
    <xf numFmtId="0" fontId="0" fillId="0" borderId="0" xfId="0" applyFont="1" applyBorder="1" applyAlignment="1">
      <alignment horizontal="left" vertical="center"/>
    </xf>
    <xf numFmtId="0" fontId="24" fillId="0" borderId="0" xfId="0" applyFont="1" applyBorder="1" applyAlignment="1"/>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27" fillId="0" borderId="0" xfId="0" applyFont="1" applyBorder="1" applyAlignment="1">
      <alignment vertical="center"/>
    </xf>
    <xf numFmtId="0" fontId="2" fillId="2" borderId="0" xfId="0" applyFont="1" applyFill="1"/>
    <xf numFmtId="0" fontId="23" fillId="2" borderId="0" xfId="8" applyFont="1" applyFill="1" applyAlignment="1">
      <alignment horizontal="center" vertical="center"/>
    </xf>
    <xf numFmtId="0" fontId="29" fillId="0" borderId="0" xfId="0" applyFont="1" applyBorder="1" applyAlignment="1">
      <alignment horizontal="left" vertical="center"/>
    </xf>
    <xf numFmtId="0" fontId="32" fillId="4" borderId="1" xfId="0" applyFont="1" applyFill="1" applyBorder="1" applyAlignment="1">
      <alignment horizontal="center" vertical="center"/>
    </xf>
    <xf numFmtId="0" fontId="28" fillId="0" borderId="0" xfId="0" applyFont="1" applyBorder="1" applyAlignment="1">
      <alignment horizontal="left" vertical="top" wrapText="1"/>
    </xf>
    <xf numFmtId="0" fontId="25" fillId="5" borderId="0" xfId="0" applyFont="1" applyFill="1" applyBorder="1" applyAlignment="1">
      <alignment horizontal="left" vertical="center" wrapText="1" indent="2"/>
    </xf>
    <xf numFmtId="0" fontId="23" fillId="5" borderId="0" xfId="8" applyFont="1" applyFill="1" applyBorder="1" applyAlignment="1">
      <alignment horizontal="center" vertical="center"/>
    </xf>
    <xf numFmtId="0" fontId="14" fillId="5" borderId="0" xfId="0" applyFont="1" applyFill="1" applyBorder="1" applyAlignment="1">
      <alignment horizontal="center" vertical="center"/>
    </xf>
    <xf numFmtId="0" fontId="30" fillId="5" borderId="0" xfId="0" applyFont="1" applyFill="1" applyBorder="1" applyAlignment="1">
      <alignment horizontal="center" vertical="center"/>
    </xf>
    <xf numFmtId="0" fontId="16" fillId="5" borderId="0" xfId="0" applyFont="1" applyFill="1" applyBorder="1" applyAlignment="1">
      <alignment vertical="center" wrapText="1"/>
    </xf>
    <xf numFmtId="0" fontId="31" fillId="5" borderId="0" xfId="0" applyFont="1" applyFill="1" applyBorder="1" applyAlignment="1">
      <alignment vertical="center" wrapText="1"/>
    </xf>
    <xf numFmtId="0" fontId="23" fillId="5" borderId="0" xfId="0" applyFont="1" applyFill="1" applyBorder="1" applyAlignment="1">
      <alignment horizontal="center" vertical="center" wrapText="1"/>
    </xf>
    <xf numFmtId="0" fontId="37" fillId="5" borderId="0" xfId="0" applyFont="1" applyFill="1" applyBorder="1" applyAlignment="1">
      <alignment horizontal="left" wrapText="1"/>
    </xf>
    <xf numFmtId="0" fontId="34" fillId="5" borderId="0" xfId="0" applyNumberFormat="1" applyFont="1" applyFill="1" applyBorder="1" applyAlignment="1">
      <alignment vertical="top" wrapText="1"/>
    </xf>
    <xf numFmtId="0" fontId="34" fillId="5" borderId="0" xfId="0" applyFont="1" applyFill="1" applyBorder="1" applyAlignment="1">
      <alignment horizontal="left" vertical="top" wrapText="1"/>
    </xf>
    <xf numFmtId="0" fontId="38" fillId="0" borderId="0" xfId="0" applyFont="1" applyAlignment="1">
      <alignment horizontal="left" vertical="center" indent="12"/>
    </xf>
    <xf numFmtId="0" fontId="39" fillId="0" borderId="0" xfId="0" applyFont="1" applyBorder="1" applyAlignment="1"/>
    <xf numFmtId="0" fontId="0" fillId="2" borderId="0" xfId="0" applyFill="1"/>
    <xf numFmtId="0" fontId="2" fillId="5" borderId="0" xfId="0" applyFont="1" applyFill="1"/>
    <xf numFmtId="0" fontId="18" fillId="5" borderId="0" xfId="0" applyFont="1" applyFill="1" applyBorder="1" applyAlignment="1">
      <alignment horizontal="left" vertical="center" wrapText="1"/>
    </xf>
    <xf numFmtId="0" fontId="0" fillId="5" borderId="0" xfId="0" applyFill="1"/>
    <xf numFmtId="0" fontId="41" fillId="2" borderId="0" xfId="8" applyFont="1" applyFill="1" applyBorder="1" applyAlignment="1">
      <alignment horizontal="center" vertical="center"/>
    </xf>
    <xf numFmtId="0" fontId="42" fillId="2" borderId="0" xfId="0" applyFont="1" applyFill="1" applyAlignment="1">
      <alignment horizontal="center" vertical="center"/>
    </xf>
    <xf numFmtId="0" fontId="32" fillId="4" borderId="1" xfId="8" applyFont="1" applyFill="1" applyBorder="1" applyAlignment="1">
      <alignment horizontal="center" vertical="center"/>
    </xf>
    <xf numFmtId="0" fontId="2" fillId="0" borderId="2" xfId="0" applyFont="1" applyBorder="1"/>
    <xf numFmtId="0" fontId="17" fillId="0" borderId="3" xfId="0" applyFont="1" applyFill="1" applyBorder="1" applyAlignment="1">
      <alignment horizontal="left" vertical="center" wrapText="1"/>
    </xf>
    <xf numFmtId="0" fontId="2" fillId="0" borderId="3" xfId="0" applyFont="1" applyBorder="1"/>
    <xf numFmtId="0" fontId="2" fillId="0" borderId="4" xfId="0" applyFont="1" applyBorder="1"/>
    <xf numFmtId="0" fontId="2" fillId="0" borderId="5" xfId="0" applyFont="1" applyBorder="1"/>
    <xf numFmtId="0" fontId="0" fillId="0" borderId="6" xfId="0" applyBorder="1"/>
    <xf numFmtId="0" fontId="2" fillId="0" borderId="5" xfId="0" applyFont="1" applyBorder="1" applyAlignment="1"/>
    <xf numFmtId="0" fontId="10" fillId="0" borderId="6" xfId="0" applyFont="1" applyBorder="1" applyAlignment="1">
      <alignment wrapText="1"/>
    </xf>
    <xf numFmtId="0" fontId="2" fillId="0" borderId="5" xfId="0" applyFont="1" applyFill="1" applyBorder="1"/>
    <xf numFmtId="0" fontId="2" fillId="0" borderId="6" xfId="0" applyFont="1" applyBorder="1"/>
    <xf numFmtId="0" fontId="2" fillId="0" borderId="5" xfId="0" applyFont="1" applyBorder="1" applyAlignment="1">
      <alignment vertical="top"/>
    </xf>
    <xf numFmtId="0" fontId="2" fillId="0" borderId="6" xfId="0" applyFont="1" applyBorder="1" applyAlignment="1">
      <alignment vertical="top"/>
    </xf>
    <xf numFmtId="0" fontId="0" fillId="0" borderId="6" xfId="0" applyFont="1" applyBorder="1" applyAlignment="1">
      <alignment vertical="top"/>
    </xf>
    <xf numFmtId="166" fontId="11" fillId="5" borderId="7" xfId="1" applyNumberFormat="1" applyFont="1" applyFill="1" applyBorder="1" applyAlignment="1">
      <alignment horizontal="left" vertical="center" indent="1"/>
    </xf>
    <xf numFmtId="166" fontId="11" fillId="5" borderId="0" xfId="1" applyNumberFormat="1" applyFont="1" applyFill="1" applyBorder="1" applyAlignment="1">
      <alignment horizontal="left" vertical="center" indent="1"/>
    </xf>
    <xf numFmtId="0" fontId="43" fillId="0" borderId="0" xfId="0" applyFont="1" applyBorder="1" applyAlignment="1">
      <alignment horizontal="left" vertical="center"/>
    </xf>
    <xf numFmtId="0" fontId="2" fillId="0" borderId="3" xfId="0" applyFont="1" applyFill="1" applyBorder="1"/>
    <xf numFmtId="0" fontId="0" fillId="0" borderId="3" xfId="0" applyBorder="1"/>
    <xf numFmtId="0" fontId="2" fillId="0" borderId="2" xfId="0" applyFont="1" applyFill="1" applyBorder="1"/>
    <xf numFmtId="0" fontId="2" fillId="0" borderId="5" xfId="0" applyFont="1" applyFill="1" applyBorder="1" applyAlignment="1"/>
    <xf numFmtId="0" fontId="0" fillId="0" borderId="4" xfId="0" applyBorder="1"/>
    <xf numFmtId="0" fontId="0" fillId="0" borderId="6" xfId="0" applyBorder="1" applyAlignment="1"/>
    <xf numFmtId="0" fontId="24" fillId="0" borderId="0" xfId="0" applyFont="1" applyAlignment="1">
      <alignment vertical="center"/>
    </xf>
    <xf numFmtId="0" fontId="2" fillId="0" borderId="0" xfId="0" applyFont="1" applyAlignment="1">
      <alignment vertical="center"/>
    </xf>
    <xf numFmtId="0" fontId="24" fillId="0" borderId="0" xfId="0"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left" vertical="center" wrapText="1" indent="7"/>
    </xf>
    <xf numFmtId="0" fontId="43" fillId="0" borderId="0" xfId="0" applyFont="1" applyBorder="1" applyAlignment="1">
      <alignment horizontal="left" vertical="center"/>
    </xf>
    <xf numFmtId="0" fontId="26" fillId="0" borderId="0" xfId="0" applyFont="1" applyBorder="1" applyAlignment="1">
      <alignment horizontal="left" vertical="center"/>
    </xf>
    <xf numFmtId="0" fontId="44" fillId="0" borderId="0" xfId="0" applyFont="1" applyBorder="1" applyAlignment="1">
      <alignment horizontal="left" vertical="center"/>
    </xf>
    <xf numFmtId="0" fontId="45" fillId="0" borderId="0" xfId="0" applyFont="1" applyFill="1" applyBorder="1"/>
    <xf numFmtId="0" fontId="44" fillId="0" borderId="6" xfId="0" applyFont="1" applyBorder="1" applyAlignment="1">
      <alignment horizontal="left" vertical="center"/>
    </xf>
    <xf numFmtId="0" fontId="8" fillId="0" borderId="0" xfId="0" applyFont="1" applyFill="1" applyBorder="1" applyAlignment="1">
      <alignment horizontal="left" vertical="center"/>
    </xf>
    <xf numFmtId="0" fontId="43" fillId="0" borderId="0" xfId="0" applyFont="1" applyFill="1" applyBorder="1" applyAlignment="1">
      <alignment horizontal="left" vertical="center"/>
    </xf>
    <xf numFmtId="0" fontId="48" fillId="0" borderId="0" xfId="0" applyFont="1" applyFill="1" applyBorder="1" applyAlignment="1">
      <alignment horizontal="left" wrapText="1"/>
    </xf>
    <xf numFmtId="0" fontId="23" fillId="7" borderId="0" xfId="8" applyFont="1" applyFill="1" applyBorder="1" applyAlignment="1">
      <alignment horizontal="center" vertical="center"/>
    </xf>
    <xf numFmtId="0" fontId="23" fillId="6" borderId="0" xfId="8" applyFont="1" applyFill="1" applyBorder="1" applyAlignment="1">
      <alignment horizontal="center" vertical="center"/>
    </xf>
    <xf numFmtId="0" fontId="49" fillId="4" borderId="1" xfId="0" applyFont="1" applyFill="1" applyBorder="1" applyAlignment="1">
      <alignment horizontal="center" vertical="center"/>
    </xf>
    <xf numFmtId="0" fontId="16" fillId="5" borderId="0" xfId="0" applyFont="1" applyFill="1" applyBorder="1" applyAlignment="1">
      <alignment vertical="center" wrapText="1"/>
    </xf>
    <xf numFmtId="0" fontId="23" fillId="3" borderId="0" xfId="8" applyFont="1" applyFill="1" applyBorder="1" applyAlignment="1">
      <alignment horizontal="center" vertical="center"/>
    </xf>
    <xf numFmtId="165" fontId="22" fillId="0" borderId="0" xfId="0" applyNumberFormat="1" applyFont="1" applyFill="1" applyBorder="1" applyAlignment="1">
      <alignment horizontal="left" vertical="center"/>
    </xf>
    <xf numFmtId="0" fontId="2" fillId="0" borderId="14" xfId="0" applyFont="1" applyFill="1" applyBorder="1" applyAlignment="1">
      <alignment vertical="top"/>
    </xf>
    <xf numFmtId="0" fontId="0" fillId="0" borderId="14" xfId="0" applyFont="1" applyBorder="1" applyAlignment="1">
      <alignment vertical="top"/>
    </xf>
    <xf numFmtId="0" fontId="2" fillId="0" borderId="14" xfId="0" applyFont="1" applyBorder="1" applyAlignment="1">
      <alignment vertical="top"/>
    </xf>
    <xf numFmtId="166" fontId="11" fillId="5" borderId="8" xfId="1" applyNumberFormat="1" applyFont="1" applyFill="1" applyBorder="1" applyAlignment="1">
      <alignment horizontal="left" vertical="center" indent="1"/>
    </xf>
    <xf numFmtId="166" fontId="54" fillId="8" borderId="16" xfId="0" applyNumberFormat="1" applyFont="1" applyFill="1" applyBorder="1" applyAlignment="1">
      <alignment horizontal="left" vertical="center" indent="1"/>
    </xf>
    <xf numFmtId="0" fontId="52" fillId="0" borderId="7" xfId="0" applyFont="1" applyBorder="1" applyAlignment="1">
      <alignment vertical="center" wrapText="1"/>
    </xf>
    <xf numFmtId="0" fontId="2" fillId="0" borderId="17" xfId="0" applyFont="1" applyBorder="1" applyAlignment="1">
      <alignment vertical="top"/>
    </xf>
    <xf numFmtId="0" fontId="10" fillId="0" borderId="17" xfId="0" applyFont="1" applyBorder="1" applyAlignment="1">
      <alignment wrapText="1"/>
    </xf>
    <xf numFmtId="0" fontId="2" fillId="0" borderId="17" xfId="0" applyFont="1" applyBorder="1"/>
    <xf numFmtId="0" fontId="0" fillId="0" borderId="17" xfId="0" applyBorder="1"/>
    <xf numFmtId="0" fontId="0" fillId="0" borderId="12" xfId="0" applyBorder="1"/>
    <xf numFmtId="0" fontId="0" fillId="0" borderId="18" xfId="0" applyBorder="1"/>
    <xf numFmtId="0" fontId="2" fillId="0" borderId="20" xfId="0" applyFont="1" applyBorder="1" applyAlignment="1">
      <alignment vertical="top"/>
    </xf>
    <xf numFmtId="0" fontId="2" fillId="0" borderId="20" xfId="0" applyFont="1" applyBorder="1"/>
    <xf numFmtId="0" fontId="0" fillId="0" borderId="20" xfId="0" applyBorder="1"/>
    <xf numFmtId="0" fontId="0" fillId="0" borderId="19" xfId="0" applyBorder="1"/>
    <xf numFmtId="165" fontId="51" fillId="0" borderId="0" xfId="0" applyNumberFormat="1" applyFont="1" applyFill="1" applyBorder="1" applyAlignment="1">
      <alignment horizontal="left" vertical="center"/>
    </xf>
    <xf numFmtId="0" fontId="2" fillId="0" borderId="11" xfId="0" applyFont="1" applyFill="1" applyBorder="1" applyAlignment="1"/>
    <xf numFmtId="165" fontId="51" fillId="0" borderId="12" xfId="0" applyNumberFormat="1" applyFont="1" applyFill="1" applyBorder="1" applyAlignment="1">
      <alignment horizontal="left" vertical="center"/>
    </xf>
    <xf numFmtId="0" fontId="2" fillId="0" borderId="12" xfId="0" applyFont="1" applyFill="1" applyBorder="1" applyAlignment="1"/>
    <xf numFmtId="0" fontId="2" fillId="0" borderId="12" xfId="0" applyFont="1" applyBorder="1" applyAlignment="1"/>
    <xf numFmtId="0" fontId="0" fillId="0" borderId="12" xfId="0" applyBorder="1" applyAlignment="1"/>
    <xf numFmtId="0" fontId="0" fillId="0" borderId="13" xfId="0" applyBorder="1" applyAlignment="1"/>
    <xf numFmtId="0" fontId="0" fillId="0" borderId="0" xfId="0" applyFont="1" applyFill="1" applyBorder="1" applyAlignment="1">
      <alignment vertical="top"/>
    </xf>
    <xf numFmtId="0" fontId="21" fillId="0" borderId="0" xfId="0" applyFont="1" applyFill="1" applyBorder="1" applyAlignment="1">
      <alignment vertical="top"/>
    </xf>
    <xf numFmtId="0" fontId="31" fillId="3" borderId="0" xfId="0" applyFont="1" applyFill="1" applyBorder="1" applyAlignment="1">
      <alignment vertical="center" wrapText="1"/>
    </xf>
    <xf numFmtId="0" fontId="15" fillId="5" borderId="0" xfId="0" applyFont="1" applyFill="1" applyBorder="1" applyAlignment="1">
      <alignment vertical="center" wrapText="1"/>
    </xf>
    <xf numFmtId="0" fontId="16" fillId="5" borderId="0" xfId="0" applyFont="1" applyFill="1" applyBorder="1" applyAlignment="1">
      <alignment vertical="center" wrapText="1"/>
    </xf>
    <xf numFmtId="0" fontId="39" fillId="0" borderId="0" xfId="0" applyFont="1" applyAlignment="1">
      <alignment vertical="center"/>
    </xf>
    <xf numFmtId="0" fontId="24" fillId="0" borderId="0" xfId="0" applyFont="1" applyAlignment="1">
      <alignment vertical="center"/>
    </xf>
    <xf numFmtId="0" fontId="2" fillId="0" borderId="0" xfId="0" applyFont="1" applyAlignment="1">
      <alignment vertical="center"/>
    </xf>
    <xf numFmtId="0" fontId="34" fillId="0" borderId="0" xfId="0" applyFont="1" applyAlignment="1">
      <alignment wrapText="1"/>
    </xf>
    <xf numFmtId="0" fontId="28" fillId="0" borderId="0" xfId="0" applyFont="1" applyBorder="1" applyAlignment="1">
      <alignment horizontal="left" vertical="top" wrapText="1"/>
    </xf>
    <xf numFmtId="0" fontId="24" fillId="0" borderId="0" xfId="0" applyFont="1" applyBorder="1" applyAlignment="1">
      <alignment horizontal="left" vertical="center"/>
    </xf>
    <xf numFmtId="0" fontId="7" fillId="0" borderId="0" xfId="0" applyFont="1" applyBorder="1" applyAlignment="1">
      <alignment horizontal="left" vertical="center"/>
    </xf>
    <xf numFmtId="0" fontId="23" fillId="5" borderId="0" xfId="0" applyFont="1" applyFill="1" applyBorder="1" applyAlignment="1">
      <alignment horizontal="center" vertical="center" wrapText="1"/>
    </xf>
    <xf numFmtId="0" fontId="25" fillId="5" borderId="0" xfId="0" applyFont="1" applyFill="1" applyBorder="1" applyAlignment="1">
      <alignment horizontal="left" vertical="center" wrapText="1" indent="2"/>
    </xf>
    <xf numFmtId="0" fontId="14" fillId="5" borderId="0" xfId="0" applyFont="1" applyFill="1" applyBorder="1" applyAlignment="1">
      <alignment horizontal="center" vertical="center"/>
    </xf>
    <xf numFmtId="0" fontId="33" fillId="5" borderId="0" xfId="0" applyFont="1" applyFill="1" applyBorder="1" applyAlignment="1">
      <alignment horizontal="left" vertical="center" wrapText="1"/>
    </xf>
    <xf numFmtId="0" fontId="43" fillId="0" borderId="0" xfId="0" applyFont="1" applyBorder="1" applyAlignment="1">
      <alignment horizontal="left" vertical="center"/>
    </xf>
    <xf numFmtId="0" fontId="44" fillId="0" borderId="0" xfId="0" applyFont="1" applyBorder="1" applyAlignment="1">
      <alignment horizontal="left" vertical="center"/>
    </xf>
    <xf numFmtId="0" fontId="44" fillId="0" borderId="6" xfId="0" applyFont="1" applyBorder="1" applyAlignment="1">
      <alignment horizontal="left" vertical="center"/>
    </xf>
    <xf numFmtId="0" fontId="48" fillId="0" borderId="0" xfId="0" applyFont="1" applyFill="1" applyBorder="1" applyAlignment="1">
      <alignment horizontal="left" vertical="center" wrapText="1"/>
    </xf>
    <xf numFmtId="0" fontId="46" fillId="0" borderId="15" xfId="0" applyFont="1" applyFill="1" applyBorder="1" applyAlignment="1">
      <alignment horizontal="left" wrapText="1"/>
    </xf>
    <xf numFmtId="165" fontId="47" fillId="3" borderId="0" xfId="0" applyNumberFormat="1" applyFont="1" applyFill="1" applyBorder="1" applyAlignment="1">
      <alignment horizontal="left" vertical="center"/>
    </xf>
    <xf numFmtId="0" fontId="52" fillId="0" borderId="7" xfId="0" applyFont="1" applyBorder="1" applyAlignment="1">
      <alignment horizontal="left" vertical="center" wrapText="1"/>
    </xf>
    <xf numFmtId="0" fontId="8" fillId="0" borderId="0" xfId="0" applyFont="1" applyBorder="1" applyAlignment="1">
      <alignment horizontal="left" vertical="center" wrapText="1" indent="7"/>
    </xf>
    <xf numFmtId="0" fontId="48" fillId="0" borderId="0" xfId="0" applyFont="1" applyFill="1" applyBorder="1" applyAlignment="1">
      <alignment horizontal="left" wrapText="1"/>
    </xf>
    <xf numFmtId="0" fontId="43" fillId="0" borderId="0" xfId="0" applyFont="1" applyFill="1" applyBorder="1" applyAlignment="1">
      <alignment horizontal="left" vertical="center"/>
    </xf>
    <xf numFmtId="0" fontId="48" fillId="0" borderId="15" xfId="0" applyFont="1" applyFill="1" applyBorder="1" applyAlignment="1">
      <alignment horizontal="left" vertical="center" wrapText="1"/>
    </xf>
    <xf numFmtId="0" fontId="26" fillId="0" borderId="0" xfId="0" applyFont="1" applyBorder="1" applyAlignment="1">
      <alignment horizontal="left" vertical="center"/>
    </xf>
    <xf numFmtId="0" fontId="53" fillId="0" borderId="0" xfId="0" applyFont="1" applyBorder="1" applyAlignment="1">
      <alignment vertical="center" wrapText="1"/>
    </xf>
    <xf numFmtId="0" fontId="52" fillId="0" borderId="8" xfId="0" applyFont="1" applyBorder="1" applyAlignment="1">
      <alignment horizontal="left" vertical="center" wrapText="1"/>
    </xf>
    <xf numFmtId="165" fontId="9" fillId="0" borderId="0" xfId="0" applyNumberFormat="1" applyFont="1" applyBorder="1" applyAlignment="1">
      <alignment horizontal="left" vertical="center"/>
    </xf>
    <xf numFmtId="0" fontId="53" fillId="0" borderId="9" xfId="0" applyFont="1" applyBorder="1" applyAlignment="1">
      <alignment vertical="center" wrapText="1"/>
    </xf>
    <xf numFmtId="0" fontId="52" fillId="0" borderId="8" xfId="0" applyFont="1" applyFill="1" applyBorder="1" applyAlignment="1">
      <alignment vertical="center" wrapText="1"/>
    </xf>
    <xf numFmtId="0" fontId="52" fillId="0" borderId="7" xfId="0" applyFont="1" applyFill="1" applyBorder="1" applyAlignment="1">
      <alignment vertical="center" wrapText="1"/>
    </xf>
    <xf numFmtId="0" fontId="52" fillId="0" borderId="7" xfId="0" applyFont="1" applyBorder="1" applyAlignment="1">
      <alignment vertical="center" wrapText="1"/>
    </xf>
    <xf numFmtId="165" fontId="47" fillId="0" borderId="0" xfId="0" applyNumberFormat="1" applyFont="1" applyFill="1" applyBorder="1" applyAlignment="1">
      <alignment horizontal="left" vertical="center"/>
    </xf>
    <xf numFmtId="0" fontId="48" fillId="0" borderId="14" xfId="0" applyFont="1" applyFill="1" applyBorder="1" applyAlignment="1">
      <alignment horizontal="left" wrapText="1"/>
    </xf>
    <xf numFmtId="165" fontId="50" fillId="0" borderId="10" xfId="0" applyNumberFormat="1" applyFont="1" applyFill="1" applyBorder="1" applyAlignment="1">
      <alignment horizontal="left" vertical="center"/>
    </xf>
    <xf numFmtId="165" fontId="50" fillId="0" borderId="0" xfId="0" applyNumberFormat="1" applyFont="1" applyFill="1" applyBorder="1" applyAlignment="1">
      <alignment horizontal="left" vertical="center"/>
    </xf>
    <xf numFmtId="165" fontId="51" fillId="0" borderId="0" xfId="0" applyNumberFormat="1" applyFont="1" applyFill="1" applyBorder="1" applyAlignment="1">
      <alignment horizontal="left" vertical="center"/>
    </xf>
  </cellXfs>
  <cellStyles count="1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0" builtinId="9" hidden="1"/>
    <cellStyle name="Followed Hyperlink" xfId="11" builtinId="9" hidden="1"/>
    <cellStyle name="Hyperlink" xfId="2" builtinId="8" hidden="1"/>
    <cellStyle name="Hyperlink" xfId="4" builtinId="8" hidden="1"/>
    <cellStyle name="Hyperlink" xfId="6" builtinId="8" hidden="1"/>
    <cellStyle name="Hyperlink" xfId="8" builtinId="8" customBuiltin="1"/>
    <cellStyle name="Normal" xfId="0" builtinId="0"/>
  </cellStyles>
  <dxfs count="0"/>
  <tableStyles count="0" defaultTableStyle="TableStyleMedium9" defaultPivotStyle="PivotStyleMedium7"/>
  <colors>
    <mruColors>
      <color rgb="FFF8F8F8"/>
      <color rgb="FF002182"/>
      <color rgb="FF666666"/>
      <color rgb="FF252525"/>
      <color rgb="FFFF4C00"/>
      <color rgb="FF5069C3"/>
      <color rgb="FFFCE8E5"/>
      <color rgb="FF9AA6DB"/>
      <color rgb="FF71ABD7"/>
      <color rgb="FFD899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90599389362045E-2"/>
          <c:y val="1.9818703217653359E-3"/>
          <c:w val="0.96650940061063795"/>
          <c:h val="0.91954651501895612"/>
        </c:manualLayout>
      </c:layout>
      <c:barChart>
        <c:barDir val="col"/>
        <c:grouping val="stacked"/>
        <c:varyColors val="0"/>
        <c:ser>
          <c:idx val="1"/>
          <c:order val="0"/>
          <c:tx>
            <c:v>Balance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'Low Estimate'!$O$15</c:f>
              <c:numCache>
                <c:formatCode>"$"#,##0</c:formatCode>
                <c:ptCount val="1"/>
                <c:pt idx="0">
                  <c:v>341560</c:v>
                </c:pt>
              </c:numCache>
            </c:numRef>
          </c:val>
          <c:extLst xmlns:c16r2="http://schemas.microsoft.com/office/drawing/2015/06/chart">
            <c:ext xmlns:c16="http://schemas.microsoft.com/office/drawing/2014/chart" uri="{C3380CC4-5D6E-409C-BE32-E72D297353CC}">
              <c16:uniqueId val="{00000003-C35B-49B4-898C-C310AB5A5376}"/>
            </c:ext>
          </c:extLst>
        </c:ser>
        <c:ser>
          <c:idx val="0"/>
          <c:order val="1"/>
          <c:tx>
            <c:v>Total Startup Costs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'Low Estimate'!$O$12</c:f>
              <c:numCache>
                <c:formatCode>"$"#,##0</c:formatCode>
                <c:ptCount val="1"/>
                <c:pt idx="0">
                  <c:v>83440</c:v>
                </c:pt>
              </c:numCache>
            </c:numRef>
          </c:val>
          <c:extLst xmlns:c16r2="http://schemas.microsoft.com/office/drawing/2015/06/chart">
            <c:ext xmlns:c16="http://schemas.microsoft.com/office/drawing/2014/chart" uri="{C3380CC4-5D6E-409C-BE32-E72D297353CC}">
              <c16:uniqueId val="{00000001-C35B-49B4-898C-C310AB5A5376}"/>
            </c:ext>
          </c:extLst>
        </c:ser>
        <c:dLbls>
          <c:showLegendKey val="0"/>
          <c:showVal val="1"/>
          <c:showCatName val="0"/>
          <c:showSerName val="0"/>
          <c:showPercent val="0"/>
          <c:showBubbleSize val="0"/>
        </c:dLbls>
        <c:gapWidth val="95"/>
        <c:overlap val="100"/>
        <c:axId val="72391680"/>
        <c:axId val="72152128"/>
      </c:barChart>
      <c:catAx>
        <c:axId val="72391680"/>
        <c:scaling>
          <c:orientation val="minMax"/>
        </c:scaling>
        <c:delete val="1"/>
        <c:axPos val="b"/>
        <c:numFmt formatCode="General" sourceLinked="1"/>
        <c:majorTickMark val="none"/>
        <c:minorTickMark val="none"/>
        <c:tickLblPos val="nextTo"/>
        <c:crossAx val="72152128"/>
        <c:crosses val="autoZero"/>
        <c:auto val="1"/>
        <c:lblAlgn val="ctr"/>
        <c:lblOffset val="100"/>
        <c:noMultiLvlLbl val="0"/>
      </c:catAx>
      <c:valAx>
        <c:axId val="72152128"/>
        <c:scaling>
          <c:orientation val="minMax"/>
        </c:scaling>
        <c:delete val="1"/>
        <c:axPos val="l"/>
        <c:numFmt formatCode="&quot;$&quot;#,##0" sourceLinked="0"/>
        <c:majorTickMark val="none"/>
        <c:minorTickMark val="none"/>
        <c:tickLblPos val="nextTo"/>
        <c:crossAx val="72391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962967864311077E-4"/>
          <c:y val="7.1428571428571425E-2"/>
          <c:w val="0.51727357609710556"/>
          <c:h val="0.82440476190476186"/>
        </c:manualLayout>
      </c:layout>
      <c:pieChart>
        <c:varyColors val="1"/>
        <c:ser>
          <c:idx val="0"/>
          <c:order val="0"/>
          <c:dPt>
            <c:idx val="0"/>
            <c:bubble3D val="0"/>
            <c:spPr>
              <a:solidFill>
                <a:schemeClr val="accent1">
                  <a:shade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5029-FF4B-93CB-A4643A8DC1F0}"/>
              </c:ext>
            </c:extLst>
          </c:dPt>
          <c:dPt>
            <c:idx val="1"/>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5029-FF4B-93CB-A4643A8DC1F0}"/>
              </c:ext>
            </c:extLst>
          </c:dPt>
          <c:dPt>
            <c:idx val="2"/>
            <c:bubble3D val="0"/>
            <c:spPr>
              <a:solidFill>
                <a:schemeClr val="accent1">
                  <a:shade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5029-FF4B-93CB-A4643A8DC1F0}"/>
              </c:ext>
            </c:extLst>
          </c:dPt>
          <c:dPt>
            <c:idx val="3"/>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5029-FF4B-93CB-A4643A8DC1F0}"/>
              </c:ext>
            </c:extLst>
          </c:dPt>
          <c:dPt>
            <c:idx val="4"/>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9-5029-FF4B-93CB-A4643A8DC1F0}"/>
              </c:ext>
            </c:extLst>
          </c:dPt>
          <c:dPt>
            <c:idx val="5"/>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5029-FF4B-93CB-A4643A8DC1F0}"/>
              </c:ext>
            </c:extLst>
          </c:dPt>
          <c:dPt>
            <c:idx val="6"/>
            <c:bubble3D val="0"/>
            <c:spPr>
              <a:solidFill>
                <a:schemeClr val="accent1">
                  <a:tint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029-FF4B-93CB-A4643A8DC1F0}"/>
              </c:ext>
            </c:extLst>
          </c:dPt>
          <c:dPt>
            <c:idx val="7"/>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5029-FF4B-93CB-A4643A8DC1F0}"/>
              </c:ext>
            </c:extLst>
          </c:dPt>
          <c:dPt>
            <c:idx val="8"/>
            <c:bubble3D val="0"/>
            <c:spPr>
              <a:solidFill>
                <a:schemeClr val="accent1">
                  <a:tint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5029-FF4B-93CB-A4643A8DC1F0}"/>
              </c:ext>
            </c:extLst>
          </c:dPt>
          <c:cat>
            <c:strRef>
              <c:f>('Low Estimate'!$C$8,'Low Estimate'!$C$13,'Low Estimate'!$C$16,'Low Estimate'!$C$20,'Low Estimate'!$C$25,'Low Estimate'!$C$35,'Low Estimate'!$C$39,'Low Estimate'!$C$45,'Low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('Low Estimate'!$D$8,'Low Estimate'!$D$13,'Low Estimate'!$D$16,'Low Estimate'!$D$20,'Low Estimate'!$D$25,'Low Estimate'!$D$35,'Low Estimate'!$D$39,'Low Estimate'!$D$45,'Low Estimate'!$D$48)</c:f>
              <c:numCache>
                <c:formatCode>General</c:formatCode>
                <c:ptCount val="9"/>
              </c:numCache>
            </c:numRef>
          </c:val>
          <c:extLst xmlns:c16r2="http://schemas.microsoft.com/office/drawing/2015/06/chart">
            <c:ext xmlns:c16="http://schemas.microsoft.com/office/drawing/2014/chart" uri="{C3380CC4-5D6E-409C-BE32-E72D297353CC}">
              <c16:uniqueId val="{00000000-4E6A-B740-BF8D-DD411CBF6D3D}"/>
            </c:ext>
          </c:extLst>
        </c:ser>
        <c:ser>
          <c:idx val="1"/>
          <c:order val="1"/>
          <c:dPt>
            <c:idx val="0"/>
            <c:bubble3D val="0"/>
            <c:spPr>
              <a:solidFill>
                <a:schemeClr val="accent1">
                  <a:shade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5029-FF4B-93CB-A4643A8DC1F0}"/>
              </c:ext>
            </c:extLst>
          </c:dPt>
          <c:dPt>
            <c:idx val="1"/>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5029-FF4B-93CB-A4643A8DC1F0}"/>
              </c:ext>
            </c:extLst>
          </c:dPt>
          <c:dPt>
            <c:idx val="2"/>
            <c:bubble3D val="0"/>
            <c:spPr>
              <a:solidFill>
                <a:schemeClr val="accent1">
                  <a:shade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5029-FF4B-93CB-A4643A8DC1F0}"/>
              </c:ext>
            </c:extLst>
          </c:dPt>
          <c:dPt>
            <c:idx val="3"/>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5029-FF4B-93CB-A4643A8DC1F0}"/>
              </c:ext>
            </c:extLst>
          </c:dPt>
          <c:dPt>
            <c:idx val="4"/>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B-5029-FF4B-93CB-A4643A8DC1F0}"/>
              </c:ext>
            </c:extLst>
          </c:dPt>
          <c:dPt>
            <c:idx val="5"/>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5029-FF4B-93CB-A4643A8DC1F0}"/>
              </c:ext>
            </c:extLst>
          </c:dPt>
          <c:dPt>
            <c:idx val="6"/>
            <c:bubble3D val="0"/>
            <c:spPr>
              <a:solidFill>
                <a:schemeClr val="accent1">
                  <a:tint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5029-FF4B-93CB-A4643A8DC1F0}"/>
              </c:ext>
            </c:extLst>
          </c:dPt>
          <c:dPt>
            <c:idx val="7"/>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1-5029-FF4B-93CB-A4643A8DC1F0}"/>
              </c:ext>
            </c:extLst>
          </c:dPt>
          <c:dPt>
            <c:idx val="8"/>
            <c:bubble3D val="0"/>
            <c:spPr>
              <a:solidFill>
                <a:schemeClr val="accent1">
                  <a:tint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3-5029-FF4B-93CB-A4643A8DC1F0}"/>
              </c:ext>
            </c:extLst>
          </c:dPt>
          <c:cat>
            <c:strRef>
              <c:f>('Low Estimate'!$C$8,'Low Estimate'!$C$13,'Low Estimate'!$C$16,'Low Estimate'!$C$20,'Low Estimate'!$C$25,'Low Estimate'!$C$35,'Low Estimate'!$C$39,'Low Estimate'!$C$45,'Low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('Low Estimate'!$E$8,'Low Estimate'!$E$13,'Low Estimate'!$E$16,'Low Estimate'!$E$20,'Low Estimate'!$E$25,'Low Estimate'!$E$35,'Low Estimate'!$E$39,'Low Estimate'!$E$45,'Low Estimate'!$E$48)</c:f>
              <c:numCache>
                <c:formatCode>General</c:formatCode>
                <c:ptCount val="9"/>
              </c:numCache>
            </c:numRef>
          </c:val>
          <c:extLst xmlns:c16r2="http://schemas.microsoft.com/office/drawing/2015/06/chart">
            <c:ext xmlns:c16="http://schemas.microsoft.com/office/drawing/2014/chart" uri="{C3380CC4-5D6E-409C-BE32-E72D297353CC}">
              <c16:uniqueId val="{00000001-4E6A-B740-BF8D-DD411CBF6D3D}"/>
            </c:ext>
          </c:extLst>
        </c:ser>
        <c:ser>
          <c:idx val="2"/>
          <c:order val="2"/>
          <c:spPr>
            <a:ln>
              <a:noFill/>
            </a:ln>
          </c:spPr>
          <c:dPt>
            <c:idx val="0"/>
            <c:bubble3D val="0"/>
            <c:spPr>
              <a:solidFill>
                <a:schemeClr val="accent1">
                  <a:shade val="44000"/>
                </a:schemeClr>
              </a:solidFill>
              <a:ln w="19050">
                <a:noFill/>
              </a:ln>
              <a:effectLst/>
            </c:spPr>
            <c:extLst xmlns:c16r2="http://schemas.microsoft.com/office/drawing/2015/06/chart">
              <c:ext xmlns:c16="http://schemas.microsoft.com/office/drawing/2014/chart" uri="{C3380CC4-5D6E-409C-BE32-E72D297353CC}">
                <c16:uniqueId val="{00000025-5029-FF4B-93CB-A4643A8DC1F0}"/>
              </c:ext>
            </c:extLst>
          </c:dPt>
          <c:dPt>
            <c:idx val="1"/>
            <c:bubble3D val="0"/>
            <c:spPr>
              <a:solidFill>
                <a:schemeClr val="accent1">
                  <a:shade val="58000"/>
                </a:schemeClr>
              </a:solidFill>
              <a:ln w="19050">
                <a:noFill/>
              </a:ln>
              <a:effectLst/>
            </c:spPr>
            <c:extLst xmlns:c16r2="http://schemas.microsoft.com/office/drawing/2015/06/chart">
              <c:ext xmlns:c16="http://schemas.microsoft.com/office/drawing/2014/chart" uri="{C3380CC4-5D6E-409C-BE32-E72D297353CC}">
                <c16:uniqueId val="{00000027-5029-FF4B-93CB-A4643A8DC1F0}"/>
              </c:ext>
            </c:extLst>
          </c:dPt>
          <c:dPt>
            <c:idx val="2"/>
            <c:bubble3D val="0"/>
            <c:spPr>
              <a:solidFill>
                <a:schemeClr val="accent1">
                  <a:shade val="72000"/>
                </a:schemeClr>
              </a:solidFill>
              <a:ln w="19050">
                <a:noFill/>
              </a:ln>
              <a:effectLst/>
            </c:spPr>
            <c:extLst xmlns:c16r2="http://schemas.microsoft.com/office/drawing/2015/06/chart">
              <c:ext xmlns:c16="http://schemas.microsoft.com/office/drawing/2014/chart" uri="{C3380CC4-5D6E-409C-BE32-E72D297353CC}">
                <c16:uniqueId val="{00000029-5029-FF4B-93CB-A4643A8DC1F0}"/>
              </c:ext>
            </c:extLst>
          </c:dPt>
          <c:dPt>
            <c:idx val="3"/>
            <c:bubble3D val="0"/>
            <c:spPr>
              <a:solidFill>
                <a:schemeClr val="accent1">
                  <a:shade val="86000"/>
                </a:schemeClr>
              </a:solidFill>
              <a:ln w="19050">
                <a:noFill/>
              </a:ln>
              <a:effectLst/>
            </c:spPr>
            <c:extLst xmlns:c16r2="http://schemas.microsoft.com/office/drawing/2015/06/chart">
              <c:ext xmlns:c16="http://schemas.microsoft.com/office/drawing/2014/chart" uri="{C3380CC4-5D6E-409C-BE32-E72D297353CC}">
                <c16:uniqueId val="{0000002B-5029-FF4B-93CB-A4643A8DC1F0}"/>
              </c:ext>
            </c:extLst>
          </c:dPt>
          <c:dPt>
            <c:idx val="4"/>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2D-5029-FF4B-93CB-A4643A8DC1F0}"/>
              </c:ext>
            </c:extLst>
          </c:dPt>
          <c:dPt>
            <c:idx val="5"/>
            <c:bubble3D val="0"/>
            <c:spPr>
              <a:solidFill>
                <a:schemeClr val="accent1">
                  <a:tint val="86000"/>
                </a:schemeClr>
              </a:solidFill>
              <a:ln w="19050">
                <a:noFill/>
              </a:ln>
              <a:effectLst/>
            </c:spPr>
            <c:extLst xmlns:c16r2="http://schemas.microsoft.com/office/drawing/2015/06/chart">
              <c:ext xmlns:c16="http://schemas.microsoft.com/office/drawing/2014/chart" uri="{C3380CC4-5D6E-409C-BE32-E72D297353CC}">
                <c16:uniqueId val="{0000002F-5029-FF4B-93CB-A4643A8DC1F0}"/>
              </c:ext>
            </c:extLst>
          </c:dPt>
          <c:dPt>
            <c:idx val="6"/>
            <c:bubble3D val="0"/>
            <c:spPr>
              <a:solidFill>
                <a:schemeClr val="accent1">
                  <a:tint val="72000"/>
                </a:schemeClr>
              </a:solidFill>
              <a:ln w="19050">
                <a:noFill/>
              </a:ln>
              <a:effectLst/>
            </c:spPr>
            <c:extLst xmlns:c16r2="http://schemas.microsoft.com/office/drawing/2015/06/chart">
              <c:ext xmlns:c16="http://schemas.microsoft.com/office/drawing/2014/chart" uri="{C3380CC4-5D6E-409C-BE32-E72D297353CC}">
                <c16:uniqueId val="{00000031-5029-FF4B-93CB-A4643A8DC1F0}"/>
              </c:ext>
            </c:extLst>
          </c:dPt>
          <c:dPt>
            <c:idx val="7"/>
            <c:bubble3D val="0"/>
            <c:spPr>
              <a:solidFill>
                <a:schemeClr val="accent1">
                  <a:tint val="58000"/>
                </a:schemeClr>
              </a:solidFill>
              <a:ln w="19050">
                <a:noFill/>
              </a:ln>
              <a:effectLst/>
            </c:spPr>
            <c:extLst xmlns:c16r2="http://schemas.microsoft.com/office/drawing/2015/06/chart">
              <c:ext xmlns:c16="http://schemas.microsoft.com/office/drawing/2014/chart" uri="{C3380CC4-5D6E-409C-BE32-E72D297353CC}">
                <c16:uniqueId val="{00000033-5029-FF4B-93CB-A4643A8DC1F0}"/>
              </c:ext>
            </c:extLst>
          </c:dPt>
          <c:dPt>
            <c:idx val="8"/>
            <c:bubble3D val="0"/>
            <c:spPr>
              <a:solidFill>
                <a:schemeClr val="accent1">
                  <a:tint val="44000"/>
                </a:schemeClr>
              </a:solidFill>
              <a:ln w="19050">
                <a:noFill/>
              </a:ln>
              <a:effectLst/>
            </c:spPr>
            <c:extLst xmlns:c16r2="http://schemas.microsoft.com/office/drawing/2015/06/chart">
              <c:ext xmlns:c16="http://schemas.microsoft.com/office/drawing/2014/chart" uri="{C3380CC4-5D6E-409C-BE32-E72D297353CC}">
                <c16:uniqueId val="{00000035-5029-FF4B-93CB-A4643A8DC1F0}"/>
              </c:ext>
            </c:extLst>
          </c:dPt>
          <c:cat>
            <c:strRef>
              <c:f>('Low Estimate'!$C$8,'Low Estimate'!$C$13,'Low Estimate'!$C$16,'Low Estimate'!$C$20,'Low Estimate'!$C$25,'Low Estimate'!$C$35,'Low Estimate'!$C$39,'Low Estimate'!$C$45,'Low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('Low Estimate'!$F$8,'Low Estimate'!$F$13,'Low Estimate'!$F$16,'Low Estimate'!$F$20,'Low Estimate'!$F$25,'Low Estimate'!$F$35,'Low Estimate'!$F$39,'Low Estimate'!$F$45,'Low Estimate'!$F$48)</c:f>
              <c:numCache>
                <c:formatCode>"$"#,##0.00</c:formatCode>
                <c:ptCount val="9"/>
                <c:pt idx="0">
                  <c:v>3600</c:v>
                </c:pt>
                <c:pt idx="1">
                  <c:v>10000</c:v>
                </c:pt>
                <c:pt idx="2">
                  <c:v>6400</c:v>
                </c:pt>
                <c:pt idx="3">
                  <c:v>390</c:v>
                </c:pt>
                <c:pt idx="4">
                  <c:v>18050</c:v>
                </c:pt>
                <c:pt idx="5">
                  <c:v>2000</c:v>
                </c:pt>
                <c:pt idx="6">
                  <c:v>15500</c:v>
                </c:pt>
                <c:pt idx="7">
                  <c:v>0</c:v>
                </c:pt>
                <c:pt idx="8">
                  <c:v>27500</c:v>
                </c:pt>
              </c:numCache>
            </c:numRef>
          </c:val>
          <c:extLst xmlns:c16r2="http://schemas.microsoft.com/office/drawing/2015/06/chart">
            <c:ext xmlns:c16="http://schemas.microsoft.com/office/drawing/2014/chart" uri="{C3380CC4-5D6E-409C-BE32-E72D297353CC}">
              <c16:uniqueId val="{00000002-4E6A-B740-BF8D-DD411CBF6D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210628083254287"/>
          <c:y val="0.12816062054743158"/>
          <c:w val="0.44789371916745702"/>
          <c:h val="0.728797806524184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90599389362045E-2"/>
          <c:y val="1.9818703217653359E-3"/>
          <c:w val="0.96650940061063795"/>
          <c:h val="0.91954651501895612"/>
        </c:manualLayout>
      </c:layout>
      <c:barChart>
        <c:barDir val="col"/>
        <c:grouping val="stacked"/>
        <c:varyColors val="0"/>
        <c:ser>
          <c:idx val="1"/>
          <c:order val="0"/>
          <c:tx>
            <c:v>Balance</c:v>
          </c:tx>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'High Estimate'!$O$15</c:f>
              <c:numCache>
                <c:formatCode>"$"#,##0</c:formatCode>
                <c:ptCount val="1"/>
                <c:pt idx="0">
                  <c:v>140250</c:v>
                </c:pt>
              </c:numCache>
            </c:numRef>
          </c:val>
          <c:extLst xmlns:c16r2="http://schemas.microsoft.com/office/drawing/2015/06/chart">
            <c:ext xmlns:c16="http://schemas.microsoft.com/office/drawing/2014/chart" uri="{C3380CC4-5D6E-409C-BE32-E72D297353CC}">
              <c16:uniqueId val="{00000001-E27E-5F4C-8C2D-96DEB19071F8}"/>
            </c:ext>
          </c:extLst>
        </c:ser>
        <c:ser>
          <c:idx val="0"/>
          <c:order val="1"/>
          <c:tx>
            <c:v>Total Startup Costs</c:v>
          </c:tx>
          <c:spPr>
            <a:solidFill>
              <a:schemeClr val="accent1"/>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Helvetica" charset="0"/>
                    <a:ea typeface="Helvetica" charset="0"/>
                    <a:cs typeface="Helvetica"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'High Estimate'!$O$12</c:f>
              <c:numCache>
                <c:formatCode>"$"#,##0</c:formatCode>
                <c:ptCount val="1"/>
                <c:pt idx="0">
                  <c:v>1559750</c:v>
                </c:pt>
              </c:numCache>
            </c:numRef>
          </c:val>
          <c:extLst xmlns:c16r2="http://schemas.microsoft.com/office/drawing/2015/06/chart">
            <c:ext xmlns:c16="http://schemas.microsoft.com/office/drawing/2014/chart" uri="{C3380CC4-5D6E-409C-BE32-E72D297353CC}">
              <c16:uniqueId val="{00000003-E27E-5F4C-8C2D-96DEB19071F8}"/>
            </c:ext>
          </c:extLst>
        </c:ser>
        <c:dLbls>
          <c:showLegendKey val="0"/>
          <c:showVal val="1"/>
          <c:showCatName val="0"/>
          <c:showSerName val="0"/>
          <c:showPercent val="0"/>
          <c:showBubbleSize val="0"/>
        </c:dLbls>
        <c:gapWidth val="95"/>
        <c:overlap val="100"/>
        <c:axId val="72586240"/>
        <c:axId val="127272064"/>
      </c:barChart>
      <c:catAx>
        <c:axId val="72586240"/>
        <c:scaling>
          <c:orientation val="minMax"/>
        </c:scaling>
        <c:delete val="1"/>
        <c:axPos val="b"/>
        <c:numFmt formatCode="General" sourceLinked="1"/>
        <c:majorTickMark val="none"/>
        <c:minorTickMark val="none"/>
        <c:tickLblPos val="nextTo"/>
        <c:crossAx val="127272064"/>
        <c:crosses val="autoZero"/>
        <c:auto val="1"/>
        <c:lblAlgn val="ctr"/>
        <c:lblOffset val="100"/>
        <c:noMultiLvlLbl val="0"/>
      </c:catAx>
      <c:valAx>
        <c:axId val="127272064"/>
        <c:scaling>
          <c:orientation val="minMax"/>
        </c:scaling>
        <c:delete val="1"/>
        <c:axPos val="l"/>
        <c:numFmt formatCode="&quot;$&quot;#,##0" sourceLinked="0"/>
        <c:majorTickMark val="none"/>
        <c:minorTickMark val="none"/>
        <c:tickLblPos val="nextTo"/>
        <c:crossAx val="72586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962967864311077E-4"/>
          <c:y val="7.1428571428571425E-2"/>
          <c:w val="0.51727357609710556"/>
          <c:h val="0.82440476190476186"/>
        </c:manualLayout>
      </c:layout>
      <c:pieChart>
        <c:varyColors val="1"/>
        <c:ser>
          <c:idx val="0"/>
          <c:order val="0"/>
          <c:dPt>
            <c:idx val="0"/>
            <c:bubble3D val="0"/>
            <c:spPr>
              <a:solidFill>
                <a:schemeClr val="accent1">
                  <a:shade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0A9-E742-84C2-2C120A0A32F9}"/>
              </c:ext>
            </c:extLst>
          </c:dPt>
          <c:dPt>
            <c:idx val="1"/>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80A9-E742-84C2-2C120A0A32F9}"/>
              </c:ext>
            </c:extLst>
          </c:dPt>
          <c:dPt>
            <c:idx val="2"/>
            <c:bubble3D val="0"/>
            <c:spPr>
              <a:solidFill>
                <a:schemeClr val="accent1">
                  <a:shade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0A9-E742-84C2-2C120A0A32F9}"/>
              </c:ext>
            </c:extLst>
          </c:dPt>
          <c:dPt>
            <c:idx val="3"/>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80A9-E742-84C2-2C120A0A32F9}"/>
              </c:ext>
            </c:extLst>
          </c:dPt>
          <c:dPt>
            <c:idx val="4"/>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9-80A9-E742-84C2-2C120A0A32F9}"/>
              </c:ext>
            </c:extLst>
          </c:dPt>
          <c:dPt>
            <c:idx val="5"/>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80A9-E742-84C2-2C120A0A32F9}"/>
              </c:ext>
            </c:extLst>
          </c:dPt>
          <c:dPt>
            <c:idx val="6"/>
            <c:bubble3D val="0"/>
            <c:spPr>
              <a:solidFill>
                <a:schemeClr val="accent1">
                  <a:tint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0A9-E742-84C2-2C120A0A32F9}"/>
              </c:ext>
            </c:extLst>
          </c:dPt>
          <c:dPt>
            <c:idx val="7"/>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80A9-E742-84C2-2C120A0A32F9}"/>
              </c:ext>
            </c:extLst>
          </c:dPt>
          <c:dPt>
            <c:idx val="8"/>
            <c:bubble3D val="0"/>
            <c:spPr>
              <a:solidFill>
                <a:schemeClr val="accent1">
                  <a:tint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80A9-E742-84C2-2C120A0A32F9}"/>
              </c:ext>
            </c:extLst>
          </c:dPt>
          <c:cat>
            <c:strRef>
              <c:f>('High Estimate'!$C$8,'High Estimate'!$C$13,'High Estimate'!$C$16,'High Estimate'!$C$20,'High Estimate'!$C$25,'High Estimate'!$C$35,'High Estimate'!$C$39,'High Estimate'!$C$45,'High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('High Estimate'!$D$8,'High Estimate'!$D$13,'High Estimate'!$D$16,'High Estimate'!$D$20,'High Estimate'!$D$25,'High Estimate'!$D$35,'High Estimate'!$D$39,'High Estimate'!$D$45,'High Estimate'!$D$48)</c:f>
              <c:numCache>
                <c:formatCode>General</c:formatCode>
                <c:ptCount val="9"/>
              </c:numCache>
            </c:numRef>
          </c:val>
          <c:extLst xmlns:c16r2="http://schemas.microsoft.com/office/drawing/2015/06/chart">
            <c:ext xmlns:c16="http://schemas.microsoft.com/office/drawing/2014/chart" uri="{C3380CC4-5D6E-409C-BE32-E72D297353CC}">
              <c16:uniqueId val="{00000012-80A9-E742-84C2-2C120A0A32F9}"/>
            </c:ext>
          </c:extLst>
        </c:ser>
        <c:ser>
          <c:idx val="1"/>
          <c:order val="1"/>
          <c:dPt>
            <c:idx val="0"/>
            <c:bubble3D val="0"/>
            <c:spPr>
              <a:solidFill>
                <a:schemeClr val="accent1">
                  <a:shade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80A9-E742-84C2-2C120A0A32F9}"/>
              </c:ext>
            </c:extLst>
          </c:dPt>
          <c:dPt>
            <c:idx val="1"/>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6-80A9-E742-84C2-2C120A0A32F9}"/>
              </c:ext>
            </c:extLst>
          </c:dPt>
          <c:dPt>
            <c:idx val="2"/>
            <c:bubble3D val="0"/>
            <c:spPr>
              <a:solidFill>
                <a:schemeClr val="accent1">
                  <a:shade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8-80A9-E742-84C2-2C120A0A32F9}"/>
              </c:ext>
            </c:extLst>
          </c:dPt>
          <c:dPt>
            <c:idx val="3"/>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A-80A9-E742-84C2-2C120A0A32F9}"/>
              </c:ext>
            </c:extLst>
          </c:dPt>
          <c:dPt>
            <c:idx val="4"/>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C-80A9-E742-84C2-2C120A0A32F9}"/>
              </c:ext>
            </c:extLst>
          </c:dPt>
          <c:dPt>
            <c:idx val="5"/>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E-80A9-E742-84C2-2C120A0A32F9}"/>
              </c:ext>
            </c:extLst>
          </c:dPt>
          <c:dPt>
            <c:idx val="6"/>
            <c:bubble3D val="0"/>
            <c:spPr>
              <a:solidFill>
                <a:schemeClr val="accent1">
                  <a:tint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0-80A9-E742-84C2-2C120A0A32F9}"/>
              </c:ext>
            </c:extLst>
          </c:dPt>
          <c:dPt>
            <c:idx val="7"/>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2-80A9-E742-84C2-2C120A0A32F9}"/>
              </c:ext>
            </c:extLst>
          </c:dPt>
          <c:dPt>
            <c:idx val="8"/>
            <c:bubble3D val="0"/>
            <c:spPr>
              <a:solidFill>
                <a:schemeClr val="accent1">
                  <a:tint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4-80A9-E742-84C2-2C120A0A32F9}"/>
              </c:ext>
            </c:extLst>
          </c:dPt>
          <c:cat>
            <c:strRef>
              <c:f>('High Estimate'!$C$8,'High Estimate'!$C$13,'High Estimate'!$C$16,'High Estimate'!$C$20,'High Estimate'!$C$25,'High Estimate'!$C$35,'High Estimate'!$C$39,'High Estimate'!$C$45,'High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('High Estimate'!$E$8,'High Estimate'!$E$13,'High Estimate'!$E$16,'High Estimate'!$E$20,'High Estimate'!$E$25,'High Estimate'!$E$35,'High Estimate'!$E$39,'High Estimate'!$E$45,'High Estimate'!$E$48)</c:f>
              <c:numCache>
                <c:formatCode>General</c:formatCode>
                <c:ptCount val="9"/>
              </c:numCache>
            </c:numRef>
          </c:val>
          <c:extLst xmlns:c16r2="http://schemas.microsoft.com/office/drawing/2015/06/chart">
            <c:ext xmlns:c16="http://schemas.microsoft.com/office/drawing/2014/chart" uri="{C3380CC4-5D6E-409C-BE32-E72D297353CC}">
              <c16:uniqueId val="{00000025-80A9-E742-84C2-2C120A0A32F9}"/>
            </c:ext>
          </c:extLst>
        </c:ser>
        <c:ser>
          <c:idx val="2"/>
          <c:order val="2"/>
          <c:spPr>
            <a:ln>
              <a:noFill/>
            </a:ln>
          </c:spPr>
          <c:dPt>
            <c:idx val="0"/>
            <c:bubble3D val="0"/>
            <c:spPr>
              <a:solidFill>
                <a:schemeClr val="accent1">
                  <a:shade val="44000"/>
                </a:schemeClr>
              </a:solidFill>
              <a:ln w="19050">
                <a:noFill/>
              </a:ln>
              <a:effectLst/>
            </c:spPr>
            <c:extLst xmlns:c16r2="http://schemas.microsoft.com/office/drawing/2015/06/chart">
              <c:ext xmlns:c16="http://schemas.microsoft.com/office/drawing/2014/chart" uri="{C3380CC4-5D6E-409C-BE32-E72D297353CC}">
                <c16:uniqueId val="{00000027-80A9-E742-84C2-2C120A0A32F9}"/>
              </c:ext>
            </c:extLst>
          </c:dPt>
          <c:dPt>
            <c:idx val="1"/>
            <c:bubble3D val="0"/>
            <c:spPr>
              <a:solidFill>
                <a:schemeClr val="accent1">
                  <a:shade val="58000"/>
                </a:schemeClr>
              </a:solidFill>
              <a:ln w="19050">
                <a:noFill/>
              </a:ln>
              <a:effectLst/>
            </c:spPr>
            <c:extLst xmlns:c16r2="http://schemas.microsoft.com/office/drawing/2015/06/chart">
              <c:ext xmlns:c16="http://schemas.microsoft.com/office/drawing/2014/chart" uri="{C3380CC4-5D6E-409C-BE32-E72D297353CC}">
                <c16:uniqueId val="{00000029-80A9-E742-84C2-2C120A0A32F9}"/>
              </c:ext>
            </c:extLst>
          </c:dPt>
          <c:dPt>
            <c:idx val="2"/>
            <c:bubble3D val="0"/>
            <c:spPr>
              <a:solidFill>
                <a:schemeClr val="accent1">
                  <a:shade val="72000"/>
                </a:schemeClr>
              </a:solidFill>
              <a:ln w="19050">
                <a:noFill/>
              </a:ln>
              <a:effectLst/>
            </c:spPr>
            <c:extLst xmlns:c16r2="http://schemas.microsoft.com/office/drawing/2015/06/chart">
              <c:ext xmlns:c16="http://schemas.microsoft.com/office/drawing/2014/chart" uri="{C3380CC4-5D6E-409C-BE32-E72D297353CC}">
                <c16:uniqueId val="{0000002B-80A9-E742-84C2-2C120A0A32F9}"/>
              </c:ext>
            </c:extLst>
          </c:dPt>
          <c:dPt>
            <c:idx val="3"/>
            <c:bubble3D val="0"/>
            <c:spPr>
              <a:solidFill>
                <a:schemeClr val="accent1">
                  <a:shade val="86000"/>
                </a:schemeClr>
              </a:solidFill>
              <a:ln w="19050">
                <a:noFill/>
              </a:ln>
              <a:effectLst/>
            </c:spPr>
            <c:extLst xmlns:c16r2="http://schemas.microsoft.com/office/drawing/2015/06/chart">
              <c:ext xmlns:c16="http://schemas.microsoft.com/office/drawing/2014/chart" uri="{C3380CC4-5D6E-409C-BE32-E72D297353CC}">
                <c16:uniqueId val="{0000002D-80A9-E742-84C2-2C120A0A32F9}"/>
              </c:ext>
            </c:extLst>
          </c:dPt>
          <c:dPt>
            <c:idx val="4"/>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2F-80A9-E742-84C2-2C120A0A32F9}"/>
              </c:ext>
            </c:extLst>
          </c:dPt>
          <c:dPt>
            <c:idx val="5"/>
            <c:bubble3D val="0"/>
            <c:spPr>
              <a:solidFill>
                <a:schemeClr val="accent1">
                  <a:tint val="86000"/>
                </a:schemeClr>
              </a:solidFill>
              <a:ln w="19050">
                <a:noFill/>
              </a:ln>
              <a:effectLst/>
            </c:spPr>
            <c:extLst xmlns:c16r2="http://schemas.microsoft.com/office/drawing/2015/06/chart">
              <c:ext xmlns:c16="http://schemas.microsoft.com/office/drawing/2014/chart" uri="{C3380CC4-5D6E-409C-BE32-E72D297353CC}">
                <c16:uniqueId val="{00000031-80A9-E742-84C2-2C120A0A32F9}"/>
              </c:ext>
            </c:extLst>
          </c:dPt>
          <c:dPt>
            <c:idx val="6"/>
            <c:bubble3D val="0"/>
            <c:spPr>
              <a:solidFill>
                <a:schemeClr val="accent1">
                  <a:tint val="72000"/>
                </a:schemeClr>
              </a:solidFill>
              <a:ln w="19050">
                <a:noFill/>
              </a:ln>
              <a:effectLst/>
            </c:spPr>
            <c:extLst xmlns:c16r2="http://schemas.microsoft.com/office/drawing/2015/06/chart">
              <c:ext xmlns:c16="http://schemas.microsoft.com/office/drawing/2014/chart" uri="{C3380CC4-5D6E-409C-BE32-E72D297353CC}">
                <c16:uniqueId val="{00000033-80A9-E742-84C2-2C120A0A32F9}"/>
              </c:ext>
            </c:extLst>
          </c:dPt>
          <c:dPt>
            <c:idx val="7"/>
            <c:bubble3D val="0"/>
            <c:spPr>
              <a:solidFill>
                <a:schemeClr val="accent1">
                  <a:tint val="58000"/>
                </a:schemeClr>
              </a:solidFill>
              <a:ln w="19050">
                <a:noFill/>
              </a:ln>
              <a:effectLst/>
            </c:spPr>
            <c:extLst xmlns:c16r2="http://schemas.microsoft.com/office/drawing/2015/06/chart">
              <c:ext xmlns:c16="http://schemas.microsoft.com/office/drawing/2014/chart" uri="{C3380CC4-5D6E-409C-BE32-E72D297353CC}">
                <c16:uniqueId val="{00000035-80A9-E742-84C2-2C120A0A32F9}"/>
              </c:ext>
            </c:extLst>
          </c:dPt>
          <c:dPt>
            <c:idx val="8"/>
            <c:bubble3D val="0"/>
            <c:spPr>
              <a:solidFill>
                <a:schemeClr val="accent1">
                  <a:tint val="44000"/>
                </a:schemeClr>
              </a:solidFill>
              <a:ln w="19050">
                <a:noFill/>
              </a:ln>
              <a:effectLst/>
            </c:spPr>
            <c:extLst xmlns:c16r2="http://schemas.microsoft.com/office/drawing/2015/06/chart">
              <c:ext xmlns:c16="http://schemas.microsoft.com/office/drawing/2014/chart" uri="{C3380CC4-5D6E-409C-BE32-E72D297353CC}">
                <c16:uniqueId val="{00000037-80A9-E742-84C2-2C120A0A32F9}"/>
              </c:ext>
            </c:extLst>
          </c:dPt>
          <c:cat>
            <c:strRef>
              <c:f>('High Estimate'!$C$8,'High Estimate'!$C$13,'High Estimate'!$C$16,'High Estimate'!$C$20,'High Estimate'!$C$25,'High Estimate'!$C$35,'High Estimate'!$C$39,'High Estimate'!$C$45,'High Estimate'!$C$48)</c:f>
              <c:strCache>
                <c:ptCount val="9"/>
                <c:pt idx="0">
                  <c:v>Professional Services</c:v>
                </c:pt>
                <c:pt idx="1">
                  <c:v>Construction</c:v>
                </c:pt>
                <c:pt idx="2">
                  <c:v>Organizational &amp; Development</c:v>
                </c:pt>
                <c:pt idx="3">
                  <c:v>Technology &amp; Software</c:v>
                </c:pt>
                <c:pt idx="4">
                  <c:v>Interior Finishes &amp; Equipment</c:v>
                </c:pt>
                <c:pt idx="5">
                  <c:v>Exterior Finishes</c:v>
                </c:pt>
                <c:pt idx="6">
                  <c:v>Pre-Opening Expenses</c:v>
                </c:pt>
                <c:pt idx="7">
                  <c:v>Marketing</c:v>
                </c:pt>
                <c:pt idx="8">
                  <c:v>Capital &amp; Contingency</c:v>
                </c:pt>
              </c:strCache>
            </c:strRef>
          </c:cat>
          <c:val>
            <c:numRef>
              <c:f>('High Estimate'!$F$8,'High Estimate'!$F$13,'High Estimate'!$F$16,'High Estimate'!$F$20,'High Estimate'!$F$25,'High Estimate'!$F$35,'High Estimate'!$F$39,'High Estimate'!$F$45,'High Estimate'!$F$48)</c:f>
              <c:numCache>
                <c:formatCode>"$"#,##0.00</c:formatCode>
                <c:ptCount val="9"/>
                <c:pt idx="0">
                  <c:v>60000</c:v>
                </c:pt>
                <c:pt idx="1">
                  <c:v>380000</c:v>
                </c:pt>
                <c:pt idx="2">
                  <c:v>185000</c:v>
                </c:pt>
                <c:pt idx="3">
                  <c:v>31250</c:v>
                </c:pt>
                <c:pt idx="4">
                  <c:v>438500</c:v>
                </c:pt>
                <c:pt idx="5">
                  <c:v>60000</c:v>
                </c:pt>
                <c:pt idx="6">
                  <c:v>95000</c:v>
                </c:pt>
                <c:pt idx="7">
                  <c:v>35000</c:v>
                </c:pt>
                <c:pt idx="8">
                  <c:v>275000</c:v>
                </c:pt>
              </c:numCache>
            </c:numRef>
          </c:val>
          <c:extLst xmlns:c16r2="http://schemas.microsoft.com/office/drawing/2015/06/chart">
            <c:ext xmlns:c16="http://schemas.microsoft.com/office/drawing/2014/chart" uri="{C3380CC4-5D6E-409C-BE32-E72D297353CC}">
              <c16:uniqueId val="{00000038-80A9-E742-84C2-2C120A0A32F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210628083254287"/>
          <c:y val="0.12816062054743158"/>
          <c:w val="0.44789371916745702"/>
          <c:h val="0.728797806524184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25400</xdr:rowOff>
    </xdr:from>
    <xdr:to>
      <xdr:col>9</xdr:col>
      <xdr:colOff>0</xdr:colOff>
      <xdr:row>16</xdr:row>
      <xdr:rowOff>114300</xdr:rowOff>
    </xdr:to>
    <xdr:sp macro="" textlink="">
      <xdr:nvSpPr>
        <xdr:cNvPr id="3" name="TextBox 2">
          <a:extLst>
            <a:ext uri="{FF2B5EF4-FFF2-40B4-BE49-F238E27FC236}">
              <a16:creationId xmlns:a16="http://schemas.microsoft.com/office/drawing/2014/main" xmlns="" id="{7C89F275-BE4C-2246-BCF5-05AE414E4A07}"/>
            </a:ext>
          </a:extLst>
        </xdr:cNvPr>
        <xdr:cNvSpPr txBox="1"/>
      </xdr:nvSpPr>
      <xdr:spPr>
        <a:xfrm>
          <a:off x="7099300" y="5740400"/>
          <a:ext cx="48768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100"/>
            </a:lnSpc>
            <a:spcAft>
              <a:spcPts val="1200"/>
            </a:spcAft>
            <a:buFontTx/>
            <a:buNone/>
          </a:pPr>
          <a:endParaRPr lang="en-US" sz="1700" b="0" i="0">
            <a:latin typeface="Verdana" panose="020B0604030504040204" pitchFamily="34" charset="0"/>
            <a:ea typeface="Verdana" panose="020B0604030504040204" pitchFamily="34" charset="0"/>
            <a:cs typeface="Verdana" panose="020B0604030504040204" pitchFamily="34" charset="0"/>
          </a:endParaRPr>
        </a:p>
        <a:p>
          <a:pPr marL="0" indent="0" algn="ctr">
            <a:lnSpc>
              <a:spcPts val="1100"/>
            </a:lnSpc>
            <a:spcAft>
              <a:spcPts val="1200"/>
            </a:spcAft>
            <a:buFontTx/>
            <a:buNone/>
          </a:pPr>
          <a:r>
            <a:rPr lang="en-US" sz="1700" b="0" i="0">
              <a:latin typeface="Verdana" panose="020B0604030504040204" pitchFamily="34" charset="0"/>
              <a:ea typeface="Verdana" panose="020B0604030504040204" pitchFamily="34" charset="0"/>
              <a:cs typeface="Verdana" panose="020B0604030504040204" pitchFamily="34" charset="0"/>
            </a:rPr>
            <a:t>One or more </a:t>
          </a:r>
        </a:p>
        <a:p>
          <a:pPr marL="0" indent="0" algn="ctr">
            <a:lnSpc>
              <a:spcPts val="1100"/>
            </a:lnSpc>
            <a:spcAft>
              <a:spcPts val="1200"/>
            </a:spcAft>
            <a:buFontTx/>
            <a:buNone/>
          </a:pPr>
          <a:r>
            <a:rPr lang="en-US" sz="1700" b="0" i="0">
              <a:latin typeface="Verdana" panose="020B0604030504040204" pitchFamily="34" charset="0"/>
              <a:ea typeface="Verdana" panose="020B0604030504040204" pitchFamily="34" charset="0"/>
              <a:cs typeface="Verdana" panose="020B0604030504040204" pitchFamily="34" charset="0"/>
            </a:rPr>
            <a:t>of the following apply:</a:t>
          </a:r>
        </a:p>
      </xdr:txBody>
    </xdr:sp>
    <xdr:clientData/>
  </xdr:twoCellAnchor>
  <xdr:twoCellAnchor editAs="oneCell">
    <xdr:from>
      <xdr:col>1</xdr:col>
      <xdr:colOff>0</xdr:colOff>
      <xdr:row>2</xdr:row>
      <xdr:rowOff>330199</xdr:rowOff>
    </xdr:from>
    <xdr:to>
      <xdr:col>2</xdr:col>
      <xdr:colOff>419100</xdr:colOff>
      <xdr:row>4</xdr:row>
      <xdr:rowOff>129418</xdr:rowOff>
    </xdr:to>
    <xdr:pic>
      <xdr:nvPicPr>
        <xdr:cNvPr id="6" name="Picture 5">
          <a:extLst>
            <a:ext uri="{FF2B5EF4-FFF2-40B4-BE49-F238E27FC236}">
              <a16:creationId xmlns:a16="http://schemas.microsoft.com/office/drawing/2014/main" xmlns="" id="{EE9AAF3E-FB39-CD49-ACF5-3346A36549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155699"/>
          <a:ext cx="1816100" cy="472319"/>
        </a:xfrm>
        <a:prstGeom prst="rect">
          <a:avLst/>
        </a:prstGeom>
      </xdr:spPr>
    </xdr:pic>
    <xdr:clientData/>
  </xdr:twoCellAnchor>
  <xdr:twoCellAnchor>
    <xdr:from>
      <xdr:col>0</xdr:col>
      <xdr:colOff>673100</xdr:colOff>
      <xdr:row>5</xdr:row>
      <xdr:rowOff>101600</xdr:rowOff>
    </xdr:from>
    <xdr:to>
      <xdr:col>4</xdr:col>
      <xdr:colOff>88364</xdr:colOff>
      <xdr:row>17</xdr:row>
      <xdr:rowOff>266700</xdr:rowOff>
    </xdr:to>
    <xdr:sp macro="" textlink="">
      <xdr:nvSpPr>
        <xdr:cNvPr id="7" name="TextBox 6">
          <a:extLst>
            <a:ext uri="{FF2B5EF4-FFF2-40B4-BE49-F238E27FC236}">
              <a16:creationId xmlns:a16="http://schemas.microsoft.com/office/drawing/2014/main" xmlns="" id="{185361E6-3170-D443-8D2C-FF8426E2B439}"/>
            </a:ext>
          </a:extLst>
        </xdr:cNvPr>
        <xdr:cNvSpPr txBox="1"/>
      </xdr:nvSpPr>
      <xdr:spPr>
        <a:xfrm>
          <a:off x="673100" y="2362200"/>
          <a:ext cx="5422364" cy="487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200" b="1" i="0">
              <a:solidFill>
                <a:srgbClr val="252525"/>
              </a:solidFill>
              <a:latin typeface="Verdana" panose="020B0604030504040204" pitchFamily="34" charset="0"/>
              <a:ea typeface="Verdana" panose="020B0604030504040204" pitchFamily="34" charset="0"/>
              <a:cs typeface="Verdana" panose="020B0604030504040204" pitchFamily="34" charset="0"/>
            </a:rPr>
            <a:t>Restaurant</a:t>
          </a:r>
        </a:p>
        <a:p>
          <a:r>
            <a:rPr lang="en-US" sz="6200" b="1" i="0">
              <a:solidFill>
                <a:srgbClr val="252525"/>
              </a:solidFill>
              <a:latin typeface="Verdana" panose="020B0604030504040204" pitchFamily="34" charset="0"/>
              <a:ea typeface="Verdana" panose="020B0604030504040204" pitchFamily="34" charset="0"/>
              <a:cs typeface="Verdana" panose="020B0604030504040204" pitchFamily="34" charset="0"/>
            </a:rPr>
            <a:t>Opening</a:t>
          </a:r>
        </a:p>
        <a:p>
          <a:r>
            <a:rPr lang="en-US" sz="6200" b="1" i="0">
              <a:solidFill>
                <a:srgbClr val="FF4C00"/>
              </a:solidFill>
              <a:latin typeface="Verdana" panose="020B0604030504040204" pitchFamily="34" charset="0"/>
              <a:ea typeface="Verdana" panose="020B0604030504040204" pitchFamily="34" charset="0"/>
              <a:cs typeface="Verdana" panose="020B0604030504040204" pitchFamily="34" charset="0"/>
            </a:rPr>
            <a:t>Calculator</a:t>
          </a:r>
        </a:p>
      </xdr:txBody>
    </xdr:sp>
    <xdr:clientData/>
  </xdr:twoCellAnchor>
  <xdr:twoCellAnchor>
    <xdr:from>
      <xdr:col>6</xdr:col>
      <xdr:colOff>25400</xdr:colOff>
      <xdr:row>16</xdr:row>
      <xdr:rowOff>266700</xdr:rowOff>
    </xdr:from>
    <xdr:to>
      <xdr:col>8</xdr:col>
      <xdr:colOff>1028700</xdr:colOff>
      <xdr:row>20</xdr:row>
      <xdr:rowOff>1000606</xdr:rowOff>
    </xdr:to>
    <xdr:sp macro="" textlink="">
      <xdr:nvSpPr>
        <xdr:cNvPr id="8" name="TextBox 7">
          <a:extLst>
            <a:ext uri="{FF2B5EF4-FFF2-40B4-BE49-F238E27FC236}">
              <a16:creationId xmlns:a16="http://schemas.microsoft.com/office/drawing/2014/main" xmlns="" id="{9BD0EE72-636B-3D4C-8237-0CFE43A3EB51}"/>
            </a:ext>
          </a:extLst>
        </xdr:cNvPr>
        <xdr:cNvSpPr txBox="1"/>
      </xdr:nvSpPr>
      <xdr:spPr>
        <a:xfrm>
          <a:off x="7760855" y="6950235"/>
          <a:ext cx="4171885" cy="2068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concept is fast-casual, or considered a predominately takeout or delivery restaurant.</a:t>
          </a:r>
        </a:p>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food is simple, casual, and delicious.</a:t>
          </a:r>
        </a:p>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restaurant is small, with a limited number of employees.</a:t>
          </a:r>
        </a:p>
      </xdr:txBody>
    </xdr:sp>
    <xdr:clientData/>
  </xdr:twoCellAnchor>
  <xdr:twoCellAnchor>
    <xdr:from>
      <xdr:col>10</xdr:col>
      <xdr:colOff>25400</xdr:colOff>
      <xdr:row>14</xdr:row>
      <xdr:rowOff>25400</xdr:rowOff>
    </xdr:from>
    <xdr:to>
      <xdr:col>13</xdr:col>
      <xdr:colOff>1130300</xdr:colOff>
      <xdr:row>16</xdr:row>
      <xdr:rowOff>114300</xdr:rowOff>
    </xdr:to>
    <xdr:sp macro="" textlink="">
      <xdr:nvSpPr>
        <xdr:cNvPr id="9" name="TextBox 8">
          <a:extLst>
            <a:ext uri="{FF2B5EF4-FFF2-40B4-BE49-F238E27FC236}">
              <a16:creationId xmlns:a16="http://schemas.microsoft.com/office/drawing/2014/main" xmlns="" id="{A389FFF1-6850-7049-BC39-3C562A719C46}"/>
            </a:ext>
          </a:extLst>
        </xdr:cNvPr>
        <xdr:cNvSpPr txBox="1"/>
      </xdr:nvSpPr>
      <xdr:spPr>
        <a:xfrm>
          <a:off x="12725400" y="5740400"/>
          <a:ext cx="45466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100"/>
            </a:lnSpc>
            <a:spcAft>
              <a:spcPts val="1200"/>
            </a:spcAft>
            <a:buFontTx/>
            <a:buNone/>
          </a:pPr>
          <a:endParaRPr lang="en-US" sz="1700" b="0" i="0">
            <a:latin typeface="Verdana" panose="020B0604030504040204" pitchFamily="34" charset="0"/>
            <a:ea typeface="Verdana" panose="020B0604030504040204" pitchFamily="34" charset="0"/>
            <a:cs typeface="Verdana" panose="020B0604030504040204" pitchFamily="34" charset="0"/>
          </a:endParaRPr>
        </a:p>
        <a:p>
          <a:pPr marL="0" indent="0" algn="ctr">
            <a:lnSpc>
              <a:spcPts val="1100"/>
            </a:lnSpc>
            <a:spcAft>
              <a:spcPts val="1200"/>
            </a:spcAft>
            <a:buFontTx/>
            <a:buNone/>
          </a:pPr>
          <a:r>
            <a:rPr lang="en-US" sz="1700" b="0" i="0">
              <a:latin typeface="Verdana" panose="020B0604030504040204" pitchFamily="34" charset="0"/>
              <a:ea typeface="Verdana" panose="020B0604030504040204" pitchFamily="34" charset="0"/>
              <a:cs typeface="Verdana" panose="020B0604030504040204" pitchFamily="34" charset="0"/>
            </a:rPr>
            <a:t>One or more </a:t>
          </a:r>
        </a:p>
        <a:p>
          <a:pPr marL="0" indent="0" algn="ctr">
            <a:lnSpc>
              <a:spcPts val="1100"/>
            </a:lnSpc>
            <a:spcAft>
              <a:spcPts val="1200"/>
            </a:spcAft>
            <a:buFontTx/>
            <a:buNone/>
          </a:pPr>
          <a:r>
            <a:rPr lang="en-US" sz="1700" b="0" i="0">
              <a:latin typeface="Verdana" panose="020B0604030504040204" pitchFamily="34" charset="0"/>
              <a:ea typeface="Verdana" panose="020B0604030504040204" pitchFamily="34" charset="0"/>
              <a:cs typeface="Verdana" panose="020B0604030504040204" pitchFamily="34" charset="0"/>
            </a:rPr>
            <a:t>of the following apply:</a:t>
          </a:r>
        </a:p>
      </xdr:txBody>
    </xdr:sp>
    <xdr:clientData/>
  </xdr:twoCellAnchor>
  <xdr:twoCellAnchor>
    <xdr:from>
      <xdr:col>11</xdr:col>
      <xdr:colOff>38100</xdr:colOff>
      <xdr:row>16</xdr:row>
      <xdr:rowOff>266700</xdr:rowOff>
    </xdr:from>
    <xdr:to>
      <xdr:col>13</xdr:col>
      <xdr:colOff>1003300</xdr:colOff>
      <xdr:row>21</xdr:row>
      <xdr:rowOff>152400</xdr:rowOff>
    </xdr:to>
    <xdr:sp macro="" textlink="">
      <xdr:nvSpPr>
        <xdr:cNvPr id="10" name="TextBox 9">
          <a:extLst>
            <a:ext uri="{FF2B5EF4-FFF2-40B4-BE49-F238E27FC236}">
              <a16:creationId xmlns:a16="http://schemas.microsoft.com/office/drawing/2014/main" xmlns="" id="{20C1F150-EEDB-E344-B7D0-D25CB9B0BAD8}"/>
            </a:ext>
          </a:extLst>
        </xdr:cNvPr>
        <xdr:cNvSpPr txBox="1"/>
      </xdr:nvSpPr>
      <xdr:spPr>
        <a:xfrm>
          <a:off x="13055600" y="6616700"/>
          <a:ext cx="4127500" cy="223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concept is high-end, or considered a predominately sit-down restaurant.</a:t>
          </a:r>
        </a:p>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food is complex, and I need a lot of specialty equipment and ingredients.</a:t>
          </a:r>
        </a:p>
        <a:p>
          <a:pPr marL="342900" indent="-342900">
            <a:lnSpc>
              <a:spcPts val="2100"/>
            </a:lnSpc>
            <a:spcAft>
              <a:spcPts val="1200"/>
            </a:spcAft>
            <a:buClr>
              <a:srgbClr val="FF4C00"/>
            </a:buClr>
            <a:buFont typeface="+mj-lt"/>
            <a:buAutoNum type="arabicPeriod"/>
          </a:pPr>
          <a:r>
            <a:rPr lang="en-US" sz="1400">
              <a:solidFill>
                <a:srgbClr val="666666"/>
              </a:solidFill>
              <a:latin typeface="Verdana" panose="020B0604030504040204" pitchFamily="34" charset="0"/>
              <a:ea typeface="Verdana" panose="020B0604030504040204" pitchFamily="34" charset="0"/>
              <a:cs typeface="Verdana" panose="020B0604030504040204" pitchFamily="34" charset="0"/>
            </a:rPr>
            <a:t>My restaurant is large, with many employees in both the front of house and back of house.</a:t>
          </a:r>
        </a:p>
        <a:p>
          <a:pPr marL="342900" indent="-342900">
            <a:lnSpc>
              <a:spcPts val="2100"/>
            </a:lnSpc>
            <a:spcAft>
              <a:spcPts val="1200"/>
            </a:spcAft>
            <a:buClr>
              <a:srgbClr val="FF4C00"/>
            </a:buClr>
            <a:buFont typeface="+mj-lt"/>
            <a:buAutoNum type="arabicPeriod"/>
          </a:pPr>
          <a:endParaRPr lang="en-US" sz="1400">
            <a:solidFill>
              <a:srgbClr val="666666"/>
            </a:solidFill>
            <a:latin typeface="Verdana" panose="020B0604030504040204" pitchFamily="34" charset="0"/>
            <a:ea typeface="Verdana" panose="020B0604030504040204" pitchFamily="34" charset="0"/>
            <a:cs typeface="Verdana" panose="020B0604030504040204" pitchFamily="34" charset="0"/>
          </a:endParaRPr>
        </a:p>
        <a:p>
          <a:pPr marL="342900" indent="-342900">
            <a:lnSpc>
              <a:spcPts val="2100"/>
            </a:lnSpc>
            <a:spcAft>
              <a:spcPts val="1200"/>
            </a:spcAft>
            <a:buClr>
              <a:srgbClr val="FF4C00"/>
            </a:buClr>
            <a:buFont typeface="+mj-lt"/>
            <a:buAutoNum type="arabicPeriod"/>
          </a:pPr>
          <a:endParaRPr lang="en-US" sz="1400">
            <a:solidFill>
              <a:srgbClr val="666666"/>
            </a:solidFill>
            <a:latin typeface="Verdana" panose="020B0604030504040204" pitchFamily="34" charset="0"/>
            <a:ea typeface="Verdana" panose="020B0604030504040204" pitchFamily="34" charset="0"/>
            <a:cs typeface="Verdana" panose="020B0604030504040204" pitchFamily="34" charset="0"/>
          </a:endParaRPr>
        </a:p>
        <a:p>
          <a:pPr marL="342900" indent="-342900">
            <a:lnSpc>
              <a:spcPts val="2100"/>
            </a:lnSpc>
            <a:spcAft>
              <a:spcPts val="1200"/>
            </a:spcAft>
            <a:buClr>
              <a:srgbClr val="FF4C00"/>
            </a:buClr>
            <a:buFont typeface="+mj-lt"/>
            <a:buAutoNum type="arabicPeriod"/>
          </a:pPr>
          <a:endParaRPr lang="en-US" sz="1400">
            <a:solidFill>
              <a:srgbClr val="666666"/>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17</xdr:col>
      <xdr:colOff>393700</xdr:colOff>
      <xdr:row>0</xdr:row>
      <xdr:rowOff>127000</xdr:rowOff>
    </xdr:from>
    <xdr:to>
      <xdr:col>19</xdr:col>
      <xdr:colOff>36443</xdr:colOff>
      <xdr:row>0</xdr:row>
      <xdr:rowOff>464473</xdr:rowOff>
    </xdr:to>
    <xdr:pic>
      <xdr:nvPicPr>
        <xdr:cNvPr id="12" name="Picture 11">
          <a:extLst>
            <a:ext uri="{FF2B5EF4-FFF2-40B4-BE49-F238E27FC236}">
              <a16:creationId xmlns:a16="http://schemas.microsoft.com/office/drawing/2014/main" xmlns="" id="{F936641E-4BDD-F24A-9D9F-3CD8C482D8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51800" y="127000"/>
          <a:ext cx="1293743" cy="337473"/>
        </a:xfrm>
        <a:prstGeom prst="rect">
          <a:avLst/>
        </a:prstGeom>
      </xdr:spPr>
    </xdr:pic>
    <xdr:clientData/>
  </xdr:twoCellAnchor>
  <xdr:twoCellAnchor editAs="oneCell">
    <xdr:from>
      <xdr:col>0</xdr:col>
      <xdr:colOff>0</xdr:colOff>
      <xdr:row>13</xdr:row>
      <xdr:rowOff>148167</xdr:rowOff>
    </xdr:from>
    <xdr:to>
      <xdr:col>4</xdr:col>
      <xdr:colOff>1054100</xdr:colOff>
      <xdr:row>45</xdr:row>
      <xdr:rowOff>190500</xdr:rowOff>
    </xdr:to>
    <xdr:pic>
      <xdr:nvPicPr>
        <xdr:cNvPr id="13" name="Picture 12">
          <a:extLst>
            <a:ext uri="{FF2B5EF4-FFF2-40B4-BE49-F238E27FC236}">
              <a16:creationId xmlns:a16="http://schemas.microsoft.com/office/drawing/2014/main" xmlns="" id="{168AF412-F93F-7D4D-A502-D37BDA650C36}"/>
            </a:ext>
          </a:extLst>
        </xdr:cNvPr>
        <xdr:cNvPicPr>
          <a:picLocks noChangeAspect="1"/>
        </xdr:cNvPicPr>
      </xdr:nvPicPr>
      <xdr:blipFill>
        <a:blip xmlns:r="http://schemas.openxmlformats.org/officeDocument/2006/relationships" r:embed="rId3"/>
        <a:stretch>
          <a:fillRect/>
        </a:stretch>
      </xdr:blipFill>
      <xdr:spPr>
        <a:xfrm>
          <a:off x="0" y="5507567"/>
          <a:ext cx="6756400" cy="9008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6</xdr:row>
      <xdr:rowOff>165100</xdr:rowOff>
    </xdr:from>
    <xdr:to>
      <xdr:col>20</xdr:col>
      <xdr:colOff>673100</xdr:colOff>
      <xdr:row>17</xdr:row>
      <xdr:rowOff>292100</xdr:rowOff>
    </xdr:to>
    <xdr:graphicFrame macro="">
      <xdr:nvGraphicFramePr>
        <xdr:cNvPr id="15" name="Chart 14">
          <a:extLst>
            <a:ext uri="{FF2B5EF4-FFF2-40B4-BE49-F238E27FC236}">
              <a16:creationId xmlns:a16="http://schemas.microsoft.com/office/drawing/2014/main" xmlns=""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386521</xdr:colOff>
      <xdr:row>0</xdr:row>
      <xdr:rowOff>126448</xdr:rowOff>
    </xdr:from>
    <xdr:to>
      <xdr:col>21</xdr:col>
      <xdr:colOff>3864</xdr:colOff>
      <xdr:row>0</xdr:row>
      <xdr:rowOff>463921</xdr:rowOff>
    </xdr:to>
    <xdr:pic>
      <xdr:nvPicPr>
        <xdr:cNvPr id="4" name="Picture 3">
          <a:extLst>
            <a:ext uri="{FF2B5EF4-FFF2-40B4-BE49-F238E27FC236}">
              <a16:creationId xmlns:a16="http://schemas.microsoft.com/office/drawing/2014/main" xmlns="" id="{46674B92-36A2-1348-AA53-3E4BA01220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44621" y="126448"/>
          <a:ext cx="1293743" cy="337473"/>
        </a:xfrm>
        <a:prstGeom prst="rect">
          <a:avLst/>
        </a:prstGeom>
      </xdr:spPr>
    </xdr:pic>
    <xdr:clientData/>
  </xdr:twoCellAnchor>
  <xdr:twoCellAnchor>
    <xdr:from>
      <xdr:col>6</xdr:col>
      <xdr:colOff>590550</xdr:colOff>
      <xdr:row>6</xdr:row>
      <xdr:rowOff>101600</xdr:rowOff>
    </xdr:from>
    <xdr:to>
      <xdr:col>11</xdr:col>
      <xdr:colOff>546100</xdr:colOff>
      <xdr:row>18</xdr:row>
      <xdr:rowOff>0</xdr:rowOff>
    </xdr:to>
    <xdr:graphicFrame macro="">
      <xdr:nvGraphicFramePr>
        <xdr:cNvPr id="5" name="Chart 4">
          <a:extLst>
            <a:ext uri="{FF2B5EF4-FFF2-40B4-BE49-F238E27FC236}">
              <a16:creationId xmlns:a16="http://schemas.microsoft.com/office/drawing/2014/main" xmlns="" id="{474DA90E-0CFC-594F-9E30-F3F2137059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76200</xdr:colOff>
      <xdr:row>6</xdr:row>
      <xdr:rowOff>165100</xdr:rowOff>
    </xdr:from>
    <xdr:to>
      <xdr:col>20</xdr:col>
      <xdr:colOff>673100</xdr:colOff>
      <xdr:row>17</xdr:row>
      <xdr:rowOff>292100</xdr:rowOff>
    </xdr:to>
    <xdr:graphicFrame macro="">
      <xdr:nvGraphicFramePr>
        <xdr:cNvPr id="2" name="Chart 1">
          <a:extLst>
            <a:ext uri="{FF2B5EF4-FFF2-40B4-BE49-F238E27FC236}">
              <a16:creationId xmlns:a16="http://schemas.microsoft.com/office/drawing/2014/main" xmlns="" id="{75992F30-B214-F24C-95EC-AA5274C7D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386521</xdr:colOff>
      <xdr:row>0</xdr:row>
      <xdr:rowOff>126448</xdr:rowOff>
    </xdr:from>
    <xdr:to>
      <xdr:col>21</xdr:col>
      <xdr:colOff>3864</xdr:colOff>
      <xdr:row>0</xdr:row>
      <xdr:rowOff>463921</xdr:rowOff>
    </xdr:to>
    <xdr:pic>
      <xdr:nvPicPr>
        <xdr:cNvPr id="3" name="Picture 2">
          <a:extLst>
            <a:ext uri="{FF2B5EF4-FFF2-40B4-BE49-F238E27FC236}">
              <a16:creationId xmlns:a16="http://schemas.microsoft.com/office/drawing/2014/main" xmlns="" id="{9C3886D6-0BE9-8C45-87B8-83B1ABD1CD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44621" y="126448"/>
          <a:ext cx="1293743" cy="337473"/>
        </a:xfrm>
        <a:prstGeom prst="rect">
          <a:avLst/>
        </a:prstGeom>
      </xdr:spPr>
    </xdr:pic>
    <xdr:clientData/>
  </xdr:twoCellAnchor>
  <xdr:twoCellAnchor>
    <xdr:from>
      <xdr:col>6</xdr:col>
      <xdr:colOff>590550</xdr:colOff>
      <xdr:row>6</xdr:row>
      <xdr:rowOff>101600</xdr:rowOff>
    </xdr:from>
    <xdr:to>
      <xdr:col>11</xdr:col>
      <xdr:colOff>546100</xdr:colOff>
      <xdr:row>18</xdr:row>
      <xdr:rowOff>0</xdr:rowOff>
    </xdr:to>
    <xdr:graphicFrame macro="">
      <xdr:nvGraphicFramePr>
        <xdr:cNvPr id="4" name="Chart 3">
          <a:extLst>
            <a:ext uri="{FF2B5EF4-FFF2-40B4-BE49-F238E27FC236}">
              <a16:creationId xmlns:a16="http://schemas.microsoft.com/office/drawing/2014/main" xmlns="" id="{AE3033D7-5A22-7A47-9771-9D0FEB057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Toast 4">
      <a:dk1>
        <a:srgbClr val="242524"/>
      </a:dk1>
      <a:lt1>
        <a:srgbClr val="FEFFFF"/>
      </a:lt1>
      <a:dk2>
        <a:srgbClr val="242524"/>
      </a:dk2>
      <a:lt2>
        <a:srgbClr val="FCE8E5"/>
      </a:lt2>
      <a:accent1>
        <a:srgbClr val="FE4C02"/>
      </a:accent1>
      <a:accent2>
        <a:srgbClr val="4869C9"/>
      </a:accent2>
      <a:accent3>
        <a:srgbClr val="FFB300"/>
      </a:accent3>
      <a:accent4>
        <a:srgbClr val="FE4C02"/>
      </a:accent4>
      <a:accent5>
        <a:srgbClr val="4869C9"/>
      </a:accent5>
      <a:accent6>
        <a:srgbClr val="FFB300"/>
      </a:accent6>
      <a:hlink>
        <a:srgbClr val="FE4C02"/>
      </a:hlink>
      <a:folHlink>
        <a:srgbClr val="FE4C0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69C3"/>
  </sheetPr>
  <dimension ref="A1:P27"/>
  <sheetViews>
    <sheetView showGridLines="0" tabSelected="1" topLeftCell="C13" zoomScale="99" zoomScaleNormal="100" workbookViewId="0">
      <selection activeCell="M23" sqref="M23"/>
    </sheetView>
  </sheetViews>
  <sheetFormatPr defaultColWidth="10.796875" defaultRowHeight="15"/>
  <cols>
    <col min="1" max="1" width="10.796875" style="1"/>
    <col min="2" max="2" width="18.296875" style="1" customWidth="1"/>
    <col min="3" max="5" width="22.796875" style="1" customWidth="1"/>
    <col min="6" max="6" width="3.69921875" style="1" customWidth="1"/>
    <col min="7" max="7" width="14.5" style="1" customWidth="1"/>
    <col min="8" max="8" width="27.19921875" style="1" customWidth="1"/>
    <col min="9" max="9" width="18.69921875" style="1" customWidth="1"/>
    <col min="10" max="10" width="5.5" style="1" customWidth="1"/>
    <col min="11" max="11" width="3.69921875" style="1" customWidth="1"/>
    <col min="12" max="12" width="14.296875" style="1" customWidth="1"/>
    <col min="13" max="13" width="27.19921875" style="1" customWidth="1"/>
    <col min="14" max="14" width="18.69921875" style="1" customWidth="1"/>
    <col min="15" max="16384" width="10.796875" style="1"/>
  </cols>
  <sheetData>
    <row r="1" spans="1:16" s="38" customFormat="1" ht="49.95" customHeight="1" thickBot="1">
      <c r="B1" s="41" t="s">
        <v>8</v>
      </c>
      <c r="C1" s="59" t="s">
        <v>0</v>
      </c>
      <c r="D1" s="60" t="s">
        <v>1</v>
      </c>
      <c r="J1" s="39"/>
    </row>
    <row r="2" spans="1:16" ht="18" customHeight="1" thickTop="1">
      <c r="J2" s="2"/>
    </row>
    <row r="3" spans="1:16" ht="34.950000000000003" customHeight="1">
      <c r="B3" s="42"/>
      <c r="C3" s="42"/>
      <c r="D3" s="42"/>
      <c r="E3" s="40"/>
      <c r="F3" s="40"/>
      <c r="G3" s="40"/>
      <c r="H3" s="40"/>
      <c r="I3" s="40"/>
      <c r="J3" s="40"/>
    </row>
    <row r="4" spans="1:16" ht="18" customHeight="1">
      <c r="B4" s="42"/>
      <c r="C4" s="42"/>
      <c r="D4" s="42"/>
      <c r="E4" s="40"/>
      <c r="F4" s="40"/>
      <c r="G4" s="40"/>
      <c r="H4" s="40"/>
      <c r="I4" s="40"/>
      <c r="J4" s="40"/>
    </row>
    <row r="5" spans="1:16" ht="37.950000000000003" customHeight="1">
      <c r="B5" s="135"/>
      <c r="C5" s="135"/>
      <c r="D5" s="135"/>
      <c r="F5" s="54" t="s">
        <v>9</v>
      </c>
      <c r="G5" s="34"/>
      <c r="K5" s="2"/>
      <c r="L5" s="2"/>
      <c r="M5" s="2"/>
      <c r="N5" s="2"/>
      <c r="O5" s="2"/>
      <c r="P5" s="2"/>
    </row>
    <row r="6" spans="1:16" ht="27" customHeight="1">
      <c r="B6" s="135"/>
      <c r="C6" s="135"/>
      <c r="D6" s="135"/>
      <c r="J6" s="35"/>
      <c r="K6" s="35"/>
      <c r="L6" s="35"/>
      <c r="M6" s="35"/>
      <c r="N6" s="35"/>
      <c r="O6" s="35"/>
      <c r="P6" s="11"/>
    </row>
    <row r="7" spans="1:16" ht="27" customHeight="1">
      <c r="B7" s="135"/>
      <c r="C7" s="135"/>
      <c r="D7" s="135"/>
      <c r="F7" s="134" t="s">
        <v>7</v>
      </c>
      <c r="G7" s="134"/>
      <c r="H7" s="134"/>
      <c r="I7" s="134"/>
      <c r="J7" s="134"/>
      <c r="K7" s="134"/>
      <c r="L7" s="134"/>
      <c r="M7" s="35"/>
      <c r="N7" s="35"/>
      <c r="O7" s="35"/>
      <c r="P7" s="11"/>
    </row>
    <row r="8" spans="1:16" ht="27" customHeight="1">
      <c r="B8" s="135"/>
      <c r="C8" s="135"/>
      <c r="D8" s="135"/>
      <c r="F8" s="134"/>
      <c r="G8" s="134"/>
      <c r="H8" s="134"/>
      <c r="I8" s="134"/>
      <c r="J8" s="134"/>
      <c r="K8" s="134"/>
      <c r="L8" s="134"/>
      <c r="M8" s="35"/>
      <c r="N8" s="35"/>
      <c r="O8" s="35"/>
      <c r="P8" s="11"/>
    </row>
    <row r="9" spans="1:16" ht="27" customHeight="1">
      <c r="B9" s="135"/>
      <c r="C9" s="135"/>
      <c r="D9" s="135"/>
      <c r="F9" s="134"/>
      <c r="G9" s="134"/>
      <c r="H9" s="134"/>
      <c r="I9" s="134"/>
      <c r="J9" s="134"/>
      <c r="K9" s="134"/>
      <c r="L9" s="134"/>
      <c r="M9" s="35"/>
      <c r="N9" s="35"/>
      <c r="O9" s="35"/>
      <c r="P9" s="11"/>
    </row>
    <row r="10" spans="1:16" ht="42" customHeight="1">
      <c r="B10" s="135"/>
      <c r="C10" s="135"/>
      <c r="D10" s="135"/>
      <c r="F10" s="134"/>
      <c r="G10" s="134"/>
      <c r="H10" s="134"/>
      <c r="I10" s="134"/>
      <c r="J10" s="134"/>
      <c r="K10" s="134"/>
      <c r="L10" s="134"/>
      <c r="M10" s="35"/>
      <c r="N10" s="35"/>
      <c r="O10" s="35"/>
      <c r="P10" s="11"/>
    </row>
    <row r="11" spans="1:16" ht="79.05" customHeight="1">
      <c r="B11" s="135"/>
      <c r="C11" s="135"/>
      <c r="D11" s="135"/>
      <c r="F11" s="134"/>
      <c r="G11" s="134"/>
      <c r="H11" s="134"/>
      <c r="I11" s="134"/>
      <c r="J11" s="134"/>
      <c r="K11" s="134"/>
      <c r="L11" s="134"/>
      <c r="M11" s="35"/>
      <c r="N11" s="35"/>
      <c r="O11" s="35"/>
      <c r="P11" s="11"/>
    </row>
    <row r="12" spans="1:16" ht="13.05" customHeight="1">
      <c r="B12" s="135"/>
      <c r="C12" s="135"/>
      <c r="D12" s="135"/>
      <c r="J12" s="36"/>
      <c r="K12" s="35"/>
      <c r="L12" s="35"/>
      <c r="M12" s="35"/>
      <c r="N12" s="35"/>
      <c r="O12" s="35"/>
      <c r="P12" s="11"/>
    </row>
    <row r="13" spans="1:16" s="3" customFormat="1" ht="43.05" customHeight="1">
      <c r="B13" s="135"/>
      <c r="C13" s="135"/>
      <c r="D13" s="135"/>
      <c r="F13" s="131" t="s">
        <v>10</v>
      </c>
      <c r="G13" s="132"/>
      <c r="H13" s="133"/>
      <c r="I13" s="133"/>
      <c r="J13" s="136"/>
      <c r="K13" s="137"/>
      <c r="L13" s="137"/>
      <c r="M13" s="137"/>
      <c r="N13" s="137"/>
      <c r="O13" s="137"/>
      <c r="P13" s="137"/>
    </row>
    <row r="14" spans="1:16" s="3" customFormat="1" ht="18" customHeight="1">
      <c r="B14" s="42"/>
      <c r="C14" s="42"/>
      <c r="D14" s="42"/>
      <c r="F14" s="84"/>
      <c r="G14" s="84"/>
      <c r="H14" s="85"/>
      <c r="I14" s="85"/>
      <c r="J14" s="86"/>
      <c r="K14" s="87"/>
      <c r="L14" s="87"/>
      <c r="M14" s="87"/>
      <c r="N14" s="87"/>
      <c r="O14" s="87"/>
      <c r="P14" s="87"/>
    </row>
    <row r="15" spans="1:16" s="3" customFormat="1" ht="45" customHeight="1">
      <c r="B15" s="42"/>
      <c r="C15" s="42"/>
      <c r="D15" s="42"/>
      <c r="F15" s="49"/>
      <c r="G15" s="50"/>
      <c r="H15" s="50"/>
      <c r="I15" s="50"/>
      <c r="J15" s="85"/>
      <c r="K15" s="138"/>
      <c r="L15" s="138"/>
      <c r="M15" s="50"/>
      <c r="N15" s="50"/>
      <c r="O15" s="85"/>
      <c r="P15" s="85"/>
    </row>
    <row r="16" spans="1:16" ht="15" customHeight="1">
      <c r="A16" s="13"/>
      <c r="B16" s="42"/>
      <c r="C16" s="42"/>
      <c r="D16" s="42"/>
      <c r="F16" s="43"/>
      <c r="G16" s="43"/>
      <c r="H16" s="43"/>
      <c r="I16" s="43"/>
      <c r="J16" s="12"/>
      <c r="K16" s="139"/>
      <c r="L16" s="139"/>
      <c r="M16" s="43"/>
      <c r="N16" s="43"/>
    </row>
    <row r="17" spans="1:16" ht="25.95" customHeight="1">
      <c r="A17" s="13"/>
      <c r="B17" s="42"/>
      <c r="C17" s="42"/>
      <c r="D17" s="42"/>
      <c r="F17" s="43"/>
      <c r="G17" s="51"/>
      <c r="H17" s="52"/>
      <c r="I17" s="52"/>
      <c r="J17" s="12"/>
      <c r="K17" s="139"/>
      <c r="L17" s="139"/>
      <c r="M17" s="52"/>
      <c r="N17" s="52"/>
    </row>
    <row r="18" spans="1:16" ht="25.95" customHeight="1">
      <c r="A18" s="13"/>
      <c r="B18" s="42"/>
      <c r="C18" s="42"/>
      <c r="D18" s="42"/>
      <c r="F18" s="43"/>
      <c r="G18" s="51"/>
      <c r="H18" s="52"/>
      <c r="I18" s="52"/>
      <c r="J18" s="12"/>
      <c r="K18" s="139"/>
      <c r="L18" s="139"/>
      <c r="M18" s="52"/>
      <c r="N18" s="52"/>
    </row>
    <row r="19" spans="1:16" ht="25.95" customHeight="1">
      <c r="A19" s="13"/>
      <c r="B19" s="42"/>
      <c r="C19" s="42"/>
      <c r="D19" s="42"/>
      <c r="F19" s="43"/>
      <c r="G19" s="51"/>
      <c r="H19" s="52"/>
      <c r="I19" s="52"/>
      <c r="J19" s="12"/>
      <c r="K19" s="139"/>
      <c r="L19" s="139"/>
      <c r="M19" s="52"/>
      <c r="N19" s="52"/>
    </row>
    <row r="20" spans="1:16" ht="25.95" customHeight="1">
      <c r="A20" s="13"/>
      <c r="B20" s="42"/>
      <c r="C20" s="42"/>
      <c r="D20" s="42"/>
      <c r="F20" s="43"/>
      <c r="G20" s="51"/>
      <c r="H20" s="52"/>
      <c r="I20" s="52"/>
      <c r="J20" s="12"/>
      <c r="K20" s="139"/>
      <c r="L20" s="139"/>
      <c r="M20" s="52"/>
      <c r="N20" s="52"/>
    </row>
    <row r="21" spans="1:16" ht="81" customHeight="1">
      <c r="A21" s="13"/>
      <c r="B21" s="42"/>
      <c r="C21" s="42"/>
      <c r="D21" s="42"/>
      <c r="F21" s="43"/>
      <c r="G21" s="51"/>
      <c r="H21" s="52"/>
      <c r="I21" s="52"/>
      <c r="J21" s="12"/>
      <c r="K21" s="139"/>
      <c r="L21" s="139"/>
      <c r="M21" s="52"/>
      <c r="N21" s="52"/>
    </row>
    <row r="22" spans="1:16" ht="30" customHeight="1">
      <c r="A22" s="13"/>
      <c r="B22" s="42"/>
      <c r="C22" s="42"/>
      <c r="D22" s="42"/>
      <c r="F22" s="45"/>
      <c r="G22" s="44"/>
      <c r="H22" s="56"/>
      <c r="I22" s="56"/>
      <c r="J22" s="101"/>
      <c r="K22" s="140"/>
      <c r="L22" s="140"/>
      <c r="M22" s="56"/>
      <c r="N22" s="46"/>
    </row>
    <row r="23" spans="1:16" s="12" customFormat="1" ht="45" customHeight="1">
      <c r="A23" s="14"/>
      <c r="B23" s="42"/>
      <c r="C23" s="42"/>
      <c r="D23" s="42"/>
      <c r="F23" s="47"/>
      <c r="G23" s="47"/>
      <c r="H23" s="97" t="s">
        <v>4</v>
      </c>
      <c r="I23" s="48" t="s">
        <v>6</v>
      </c>
      <c r="K23" s="130"/>
      <c r="L23" s="130"/>
      <c r="M23" s="97" t="s">
        <v>4</v>
      </c>
      <c r="N23" s="48" t="s">
        <v>6</v>
      </c>
    </row>
    <row r="24" spans="1:16" s="12" customFormat="1" ht="28.05" customHeight="1">
      <c r="A24" s="14"/>
      <c r="F24" s="100"/>
      <c r="G24" s="100"/>
      <c r="H24" s="100"/>
      <c r="I24" s="100"/>
      <c r="J24" s="128"/>
      <c r="K24" s="129"/>
      <c r="L24" s="129"/>
      <c r="M24" s="129"/>
      <c r="N24" s="129"/>
      <c r="O24" s="15"/>
      <c r="P24" s="15"/>
    </row>
    <row r="25" spans="1:16" ht="18" customHeight="1">
      <c r="A25" s="13"/>
      <c r="B25" s="15"/>
      <c r="C25" s="15"/>
      <c r="D25" s="15"/>
      <c r="E25" s="15"/>
      <c r="F25" s="15"/>
      <c r="G25" s="15"/>
      <c r="H25" s="15"/>
      <c r="I25" s="15"/>
      <c r="J25" s="15"/>
      <c r="K25" s="15"/>
      <c r="M25" s="53"/>
    </row>
    <row r="26" spans="1:16" ht="18" customHeight="1">
      <c r="A26" s="13"/>
      <c r="B26" s="15"/>
      <c r="C26" s="15"/>
      <c r="D26" s="15"/>
      <c r="E26" s="15"/>
      <c r="F26" s="15"/>
      <c r="G26" s="15"/>
      <c r="H26" s="15"/>
      <c r="I26" s="15"/>
      <c r="J26" s="15"/>
      <c r="K26" s="15"/>
      <c r="M26" s="53"/>
    </row>
    <row r="27" spans="1:16" ht="16.05" customHeight="1">
      <c r="M27" s="53"/>
    </row>
  </sheetData>
  <mergeCells count="13">
    <mergeCell ref="K23:L23"/>
    <mergeCell ref="F13:I13"/>
    <mergeCell ref="F7:L11"/>
    <mergeCell ref="B5:D13"/>
    <mergeCell ref="J13:P13"/>
    <mergeCell ref="K15:L15"/>
    <mergeCell ref="K16:L16"/>
    <mergeCell ref="K17:L17"/>
    <mergeCell ref="K18:L18"/>
    <mergeCell ref="K19:L19"/>
    <mergeCell ref="K20:L20"/>
    <mergeCell ref="K21:L21"/>
    <mergeCell ref="K22:L22"/>
  </mergeCells>
  <hyperlinks>
    <hyperlink ref="C1" location="'Low Estimate'!A1" display="LOW"/>
    <hyperlink ref="D1" location="'High Estimate'!A1" display="HIGH"/>
    <hyperlink ref="M23" location="'High Estimate'!A1" display="GO!"/>
    <hyperlink ref="H23" location="'Low Estimate'!A1" display="GO!"/>
  </hyperlink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69C3"/>
    <pageSetUpPr fitToPage="1"/>
  </sheetPr>
  <dimension ref="B1:AB53"/>
  <sheetViews>
    <sheetView showGridLines="0" zoomScaleNormal="100" workbookViewId="0"/>
  </sheetViews>
  <sheetFormatPr defaultColWidth="11" defaultRowHeight="15.6"/>
  <cols>
    <col min="1" max="1" width="5.796875" customWidth="1"/>
    <col min="2" max="2" width="4.796875" customWidth="1"/>
    <col min="3" max="3" width="18.296875" customWidth="1"/>
    <col min="4" max="5" width="22.796875" customWidth="1"/>
    <col min="6" max="6" width="21.69921875" customWidth="1"/>
    <col min="7" max="7" width="11.19921875" customWidth="1"/>
    <col min="8" max="8" width="16.69921875" customWidth="1"/>
    <col min="9" max="9" width="19.19921875" customWidth="1"/>
    <col min="10" max="10" width="10.69921875" customWidth="1"/>
    <col min="11" max="11" width="32.19921875" customWidth="1"/>
    <col min="12" max="12" width="16.69921875" customWidth="1"/>
    <col min="13" max="13" width="4" customWidth="1"/>
    <col min="14" max="14" width="5.296875" customWidth="1"/>
    <col min="15" max="15" width="11" customWidth="1"/>
    <col min="18" max="18" width="11" customWidth="1"/>
  </cols>
  <sheetData>
    <row r="1" spans="2:28" s="55" customFormat="1" ht="49.95" customHeight="1" thickBot="1">
      <c r="C1" s="98" t="s">
        <v>8</v>
      </c>
      <c r="D1" s="61" t="s">
        <v>0</v>
      </c>
      <c r="E1" s="60" t="s">
        <v>1</v>
      </c>
    </row>
    <row r="2" spans="2:28" s="58" customFormat="1" ht="19.05" customHeight="1" thickTop="1">
      <c r="B2" s="141" t="s">
        <v>61</v>
      </c>
      <c r="C2" s="141"/>
      <c r="D2" s="141"/>
      <c r="E2" s="141"/>
      <c r="F2" s="141"/>
      <c r="G2" s="141"/>
      <c r="H2" s="141"/>
      <c r="I2" s="141"/>
      <c r="J2" s="141"/>
      <c r="K2" s="141"/>
      <c r="L2" s="141"/>
      <c r="M2" s="57"/>
      <c r="N2" s="56"/>
      <c r="O2" s="56"/>
      <c r="P2" s="56"/>
      <c r="Q2" s="56"/>
      <c r="R2" s="56"/>
      <c r="S2" s="56"/>
    </row>
    <row r="3" spans="2:28" s="58" customFormat="1" ht="33" customHeight="1">
      <c r="B3" s="141"/>
      <c r="C3" s="141"/>
      <c r="D3" s="141"/>
      <c r="E3" s="141"/>
      <c r="F3" s="141"/>
      <c r="G3" s="141"/>
      <c r="H3" s="141"/>
      <c r="I3" s="141"/>
      <c r="J3" s="141"/>
      <c r="K3" s="141"/>
      <c r="L3" s="141"/>
      <c r="M3" s="57"/>
      <c r="N3" s="56"/>
      <c r="O3" s="56"/>
      <c r="P3" s="56"/>
      <c r="Q3" s="56"/>
      <c r="R3" s="56"/>
      <c r="S3" s="56"/>
    </row>
    <row r="4" spans="2:28" s="20" customFormat="1" ht="24" customHeight="1">
      <c r="B4" s="19"/>
      <c r="C4" s="18"/>
      <c r="D4" s="18"/>
      <c r="E4" s="18"/>
      <c r="F4" s="18"/>
      <c r="G4" s="18"/>
      <c r="H4" s="18"/>
      <c r="I4" s="18"/>
      <c r="J4" s="18"/>
      <c r="K4" s="18"/>
      <c r="L4" s="18"/>
      <c r="M4" s="18"/>
      <c r="N4" s="19"/>
      <c r="O4" s="19"/>
      <c r="P4" s="19"/>
      <c r="Q4" s="19"/>
      <c r="R4" s="19"/>
      <c r="S4" s="19"/>
    </row>
    <row r="5" spans="2:28" ht="25.05" customHeight="1">
      <c r="B5" s="62"/>
      <c r="C5" s="63"/>
      <c r="D5" s="63"/>
      <c r="E5" s="63"/>
      <c r="F5" s="63"/>
      <c r="G5" s="63"/>
      <c r="H5" s="63"/>
      <c r="I5" s="63"/>
      <c r="J5" s="63"/>
      <c r="K5" s="64"/>
      <c r="L5" s="65"/>
      <c r="M5" s="2"/>
      <c r="N5" s="80"/>
      <c r="O5" s="78"/>
      <c r="P5" s="78"/>
      <c r="Q5" s="78"/>
      <c r="R5" s="78"/>
      <c r="S5" s="64"/>
      <c r="T5" s="79"/>
      <c r="U5" s="82"/>
    </row>
    <row r="6" spans="2:28" ht="30" customHeight="1">
      <c r="B6" s="66"/>
      <c r="C6" s="77" t="s">
        <v>11</v>
      </c>
      <c r="D6" s="37"/>
      <c r="E6" s="29"/>
      <c r="F6" s="29"/>
      <c r="G6" s="27"/>
      <c r="H6" s="142" t="s">
        <v>12</v>
      </c>
      <c r="I6" s="153"/>
      <c r="J6" s="30"/>
      <c r="K6" s="5"/>
      <c r="L6" s="67"/>
      <c r="M6" s="5"/>
      <c r="N6" s="81"/>
      <c r="O6" s="151" t="s">
        <v>13</v>
      </c>
      <c r="P6" s="151"/>
      <c r="Q6" s="151"/>
      <c r="R6" s="92"/>
      <c r="S6" s="142" t="s">
        <v>14</v>
      </c>
      <c r="T6" s="143"/>
      <c r="U6" s="144"/>
      <c r="V6" s="149"/>
      <c r="W6" s="149"/>
      <c r="X6" s="149"/>
      <c r="Y6" s="149"/>
      <c r="Z6" s="149"/>
      <c r="AB6" s="21"/>
    </row>
    <row r="7" spans="2:28" ht="13.95" customHeight="1" thickBot="1">
      <c r="B7" s="66"/>
      <c r="C7" s="89"/>
      <c r="D7" s="37"/>
      <c r="E7" s="29"/>
      <c r="F7" s="29"/>
      <c r="G7" s="27"/>
      <c r="H7" s="89"/>
      <c r="I7" s="90"/>
      <c r="J7" s="30"/>
      <c r="K7" s="5"/>
      <c r="L7" s="67"/>
      <c r="M7" s="5"/>
      <c r="N7" s="81"/>
      <c r="O7" s="95"/>
      <c r="P7" s="95"/>
      <c r="Q7" s="95"/>
      <c r="R7" s="92"/>
      <c r="S7" s="89"/>
      <c r="T7" s="91"/>
      <c r="U7" s="93"/>
      <c r="V7" s="88"/>
      <c r="W7" s="88"/>
      <c r="X7" s="88"/>
      <c r="Y7" s="88"/>
      <c r="Z7" s="88"/>
      <c r="AB7" s="21"/>
    </row>
    <row r="8" spans="2:28" s="7" customFormat="1" ht="30" customHeight="1" thickTop="1">
      <c r="B8" s="68"/>
      <c r="C8" s="154" t="s">
        <v>18</v>
      </c>
      <c r="D8" s="154"/>
      <c r="E8" s="154"/>
      <c r="F8" s="107">
        <f>SUM(F9:F12)</f>
        <v>3600</v>
      </c>
      <c r="G8" s="25"/>
      <c r="H8" s="26"/>
      <c r="I8" s="26"/>
      <c r="J8" s="26"/>
      <c r="K8" s="26"/>
      <c r="L8" s="69"/>
      <c r="M8" s="9"/>
      <c r="N8" s="81"/>
      <c r="O8" s="146" t="s">
        <v>15</v>
      </c>
      <c r="P8" s="146"/>
      <c r="Q8" s="146"/>
      <c r="R8" s="22"/>
      <c r="S8" s="25"/>
      <c r="T8" s="26"/>
      <c r="U8" s="83"/>
      <c r="AB8" s="22"/>
    </row>
    <row r="9" spans="2:28" ht="30" customHeight="1">
      <c r="B9" s="70"/>
      <c r="C9" s="148" t="s">
        <v>19</v>
      </c>
      <c r="D9" s="148"/>
      <c r="E9" s="148"/>
      <c r="F9" s="75">
        <v>600</v>
      </c>
      <c r="G9" s="2"/>
      <c r="H9" s="5"/>
      <c r="I9" s="5"/>
      <c r="J9" s="5"/>
      <c r="K9" s="5"/>
      <c r="L9" s="71"/>
      <c r="M9" s="2"/>
      <c r="N9" s="70"/>
      <c r="O9" s="147">
        <v>425000</v>
      </c>
      <c r="P9" s="147"/>
      <c r="Q9" s="147"/>
      <c r="R9" s="13"/>
      <c r="S9" s="2"/>
      <c r="T9" s="5"/>
      <c r="U9" s="67"/>
      <c r="AB9" s="17"/>
    </row>
    <row r="10" spans="2:28" ht="30" customHeight="1">
      <c r="B10" s="66"/>
      <c r="C10" s="148" t="s">
        <v>20</v>
      </c>
      <c r="D10" s="148"/>
      <c r="E10" s="148"/>
      <c r="F10" s="75">
        <v>2500</v>
      </c>
      <c r="G10" s="2"/>
      <c r="H10" s="5"/>
      <c r="I10" s="5"/>
      <c r="J10" s="5"/>
      <c r="K10" s="5"/>
      <c r="L10" s="71"/>
      <c r="M10" s="2"/>
      <c r="N10" s="70"/>
      <c r="O10" s="147"/>
      <c r="P10" s="147"/>
      <c r="Q10" s="147"/>
      <c r="R10" s="13"/>
      <c r="S10" s="2"/>
      <c r="T10" s="5"/>
      <c r="U10" s="67"/>
      <c r="AB10" s="17"/>
    </row>
    <row r="11" spans="2:28" ht="30" customHeight="1">
      <c r="B11" s="66"/>
      <c r="C11" s="148" t="s">
        <v>21</v>
      </c>
      <c r="D11" s="148"/>
      <c r="E11" s="148"/>
      <c r="F11" s="76">
        <v>0</v>
      </c>
      <c r="G11" s="2"/>
      <c r="H11" s="5"/>
      <c r="I11" s="5"/>
      <c r="J11" s="5"/>
      <c r="K11" s="5"/>
      <c r="L11" s="71"/>
      <c r="M11" s="2"/>
      <c r="N11" s="70"/>
      <c r="O11" s="150" t="s">
        <v>16</v>
      </c>
      <c r="P11" s="150"/>
      <c r="Q11" s="150"/>
      <c r="R11" s="13"/>
      <c r="S11" s="2"/>
      <c r="T11" s="5"/>
      <c r="U11" s="67"/>
      <c r="AB11" s="17"/>
    </row>
    <row r="12" spans="2:28" s="7" customFormat="1" ht="30" customHeight="1" thickBot="1">
      <c r="B12" s="68"/>
      <c r="C12" s="155" t="s">
        <v>22</v>
      </c>
      <c r="D12" s="155"/>
      <c r="E12" s="155"/>
      <c r="F12" s="106">
        <v>500</v>
      </c>
      <c r="G12" s="25"/>
      <c r="H12" s="26"/>
      <c r="I12" s="26"/>
      <c r="J12" s="26"/>
      <c r="K12" s="26"/>
      <c r="L12" s="69"/>
      <c r="M12" s="9"/>
      <c r="N12" s="81"/>
      <c r="O12" s="163">
        <f>SUM(F8,F13,F16,F20,F25,F35,F39,F45,F48)</f>
        <v>83440</v>
      </c>
      <c r="P12" s="163"/>
      <c r="Q12" s="163"/>
      <c r="R12" s="23"/>
      <c r="S12" s="25"/>
      <c r="T12" s="26"/>
      <c r="U12" s="83"/>
      <c r="AB12" s="22"/>
    </row>
    <row r="13" spans="2:28" s="7" customFormat="1" ht="30" customHeight="1" thickTop="1">
      <c r="B13" s="68"/>
      <c r="C13" s="157" t="s">
        <v>23</v>
      </c>
      <c r="D13" s="157"/>
      <c r="E13" s="157"/>
      <c r="F13" s="107">
        <f>SUM(F14:F15)</f>
        <v>10000</v>
      </c>
      <c r="G13" s="25"/>
      <c r="H13" s="26"/>
      <c r="I13" s="26"/>
      <c r="J13" s="26"/>
      <c r="K13" s="26"/>
      <c r="L13" s="69"/>
      <c r="M13" s="9"/>
      <c r="N13" s="81"/>
      <c r="O13" s="164"/>
      <c r="P13" s="164"/>
      <c r="Q13" s="164"/>
      <c r="R13" s="23"/>
      <c r="S13" s="25"/>
      <c r="T13" s="26"/>
      <c r="U13" s="83"/>
      <c r="AB13" s="22"/>
    </row>
    <row r="14" spans="2:28" ht="30" customHeight="1">
      <c r="B14" s="66"/>
      <c r="C14" s="148" t="s">
        <v>24</v>
      </c>
      <c r="D14" s="148"/>
      <c r="E14" s="148"/>
      <c r="F14" s="75">
        <v>10000</v>
      </c>
      <c r="G14" s="2"/>
      <c r="H14" s="5"/>
      <c r="I14" s="5"/>
      <c r="J14" s="5"/>
      <c r="K14" s="5"/>
      <c r="L14" s="71"/>
      <c r="M14" s="2"/>
      <c r="N14" s="70"/>
      <c r="O14" s="152" t="s">
        <v>17</v>
      </c>
      <c r="P14" s="152"/>
      <c r="Q14" s="152"/>
      <c r="R14" s="13"/>
      <c r="S14" s="2"/>
      <c r="T14" s="5"/>
      <c r="U14" s="67"/>
      <c r="AB14" s="17"/>
    </row>
    <row r="15" spans="2:28" ht="30" customHeight="1" thickBot="1">
      <c r="B15" s="66"/>
      <c r="C15" s="155" t="s">
        <v>60</v>
      </c>
      <c r="D15" s="155"/>
      <c r="E15" s="155"/>
      <c r="F15" s="106" t="s">
        <v>2</v>
      </c>
      <c r="G15" s="2"/>
      <c r="H15" s="5"/>
      <c r="I15" s="5"/>
      <c r="J15" s="5"/>
      <c r="K15" s="5"/>
      <c r="L15" s="71"/>
      <c r="M15" s="2"/>
      <c r="N15" s="70"/>
      <c r="O15" s="165">
        <f>O9-O12</f>
        <v>341560</v>
      </c>
      <c r="P15" s="165"/>
      <c r="Q15" s="165"/>
      <c r="R15" s="13"/>
      <c r="S15" s="2"/>
      <c r="T15" s="5"/>
      <c r="U15" s="67"/>
      <c r="AB15" s="17"/>
    </row>
    <row r="16" spans="2:28" ht="30" customHeight="1" thickTop="1">
      <c r="B16" s="66"/>
      <c r="C16" s="157" t="s">
        <v>25</v>
      </c>
      <c r="D16" s="157"/>
      <c r="E16" s="157"/>
      <c r="F16" s="107">
        <f>SUM(F17:F19)</f>
        <v>6400</v>
      </c>
      <c r="G16" s="2"/>
      <c r="H16" s="5"/>
      <c r="I16" s="5"/>
      <c r="J16" s="5"/>
      <c r="K16" s="5"/>
      <c r="L16" s="71"/>
      <c r="M16" s="2"/>
      <c r="N16" s="70"/>
      <c r="O16" s="165"/>
      <c r="P16" s="165"/>
      <c r="Q16" s="165"/>
      <c r="R16" s="13"/>
      <c r="S16" s="2"/>
      <c r="T16" s="5"/>
      <c r="U16" s="67"/>
      <c r="AB16" s="17"/>
    </row>
    <row r="17" spans="2:28" ht="30" customHeight="1">
      <c r="B17" s="66"/>
      <c r="C17" s="148" t="s">
        <v>26</v>
      </c>
      <c r="D17" s="148"/>
      <c r="E17" s="148"/>
      <c r="F17" s="75">
        <v>2400</v>
      </c>
      <c r="G17" s="2"/>
      <c r="H17" s="5"/>
      <c r="I17" s="5"/>
      <c r="J17" s="5"/>
      <c r="K17" s="5"/>
      <c r="L17" s="71"/>
      <c r="M17" s="2"/>
      <c r="N17" s="70"/>
      <c r="O17" s="119"/>
      <c r="P17" s="119"/>
      <c r="Q17" s="119"/>
      <c r="R17" s="13"/>
      <c r="S17" s="2"/>
      <c r="T17" s="5"/>
      <c r="U17" s="67"/>
      <c r="AB17" s="17"/>
    </row>
    <row r="18" spans="2:28" s="7" customFormat="1" ht="30" customHeight="1">
      <c r="B18" s="68"/>
      <c r="C18" s="148" t="s">
        <v>27</v>
      </c>
      <c r="D18" s="148"/>
      <c r="E18" s="148"/>
      <c r="F18" s="76">
        <v>2500</v>
      </c>
      <c r="G18" s="25" t="s">
        <v>3</v>
      </c>
      <c r="H18" s="26"/>
      <c r="I18" s="26"/>
      <c r="J18" s="26"/>
      <c r="K18" s="26"/>
      <c r="L18" s="69"/>
      <c r="M18" s="9"/>
      <c r="N18" s="120"/>
      <c r="O18" s="121"/>
      <c r="P18" s="121"/>
      <c r="Q18" s="121"/>
      <c r="R18" s="122"/>
      <c r="S18" s="123"/>
      <c r="T18" s="124"/>
      <c r="U18" s="125"/>
      <c r="AB18" s="22"/>
    </row>
    <row r="19" spans="2:28" s="6" customFormat="1" ht="30" customHeight="1" thickBot="1">
      <c r="B19" s="72"/>
      <c r="C19" s="155" t="s">
        <v>28</v>
      </c>
      <c r="D19" s="155"/>
      <c r="E19" s="155"/>
      <c r="F19" s="76">
        <v>1500</v>
      </c>
      <c r="G19" s="27"/>
      <c r="H19" s="28"/>
      <c r="I19" s="28"/>
      <c r="J19" s="28"/>
      <c r="K19" s="28"/>
      <c r="L19" s="73"/>
      <c r="M19" s="27"/>
      <c r="N19" s="103"/>
      <c r="O19" s="162"/>
      <c r="P19" s="162"/>
      <c r="Q19" s="162"/>
      <c r="R19" s="103"/>
      <c r="S19" s="105"/>
      <c r="T19" s="104"/>
      <c r="U19" s="104"/>
      <c r="AB19" s="17"/>
    </row>
    <row r="20" spans="2:28" s="6" customFormat="1" ht="30" customHeight="1" thickTop="1">
      <c r="B20" s="72"/>
      <c r="C20" s="157" t="s">
        <v>29</v>
      </c>
      <c r="D20" s="157"/>
      <c r="E20" s="157"/>
      <c r="F20" s="107">
        <f>SUM(F21:F24)</f>
        <v>390</v>
      </c>
      <c r="G20" s="27"/>
      <c r="H20" s="28"/>
      <c r="I20" s="28"/>
      <c r="J20" s="28"/>
      <c r="K20" s="28"/>
      <c r="L20" s="73"/>
      <c r="M20" s="27"/>
      <c r="N20" s="24"/>
      <c r="O20" s="96"/>
      <c r="P20" s="96"/>
      <c r="Q20" s="96"/>
      <c r="R20" s="24"/>
      <c r="S20" s="27"/>
      <c r="T20" s="28"/>
      <c r="U20" s="28"/>
      <c r="AB20" s="17"/>
    </row>
    <row r="21" spans="2:28" s="6" customFormat="1" ht="30" customHeight="1">
      <c r="B21" s="72"/>
      <c r="C21" s="148" t="s">
        <v>30</v>
      </c>
      <c r="D21" s="148"/>
      <c r="E21" s="148"/>
      <c r="F21" s="75">
        <v>300</v>
      </c>
      <c r="G21" s="27"/>
      <c r="H21" s="28"/>
      <c r="I21" s="28"/>
      <c r="J21" s="28"/>
      <c r="K21" s="28"/>
      <c r="L21" s="74"/>
      <c r="M21" s="28"/>
      <c r="N21" s="126"/>
      <c r="O21" s="161"/>
      <c r="P21" s="161"/>
      <c r="Q21" s="161"/>
      <c r="R21" s="24"/>
      <c r="S21" s="27"/>
      <c r="T21" s="28"/>
      <c r="U21" s="28"/>
      <c r="AB21" s="17"/>
    </row>
    <row r="22" spans="2:28" s="6" customFormat="1" ht="30" customHeight="1">
      <c r="B22" s="72"/>
      <c r="C22" s="148" t="s">
        <v>31</v>
      </c>
      <c r="D22" s="148"/>
      <c r="E22" s="148"/>
      <c r="F22" s="75">
        <v>30</v>
      </c>
      <c r="G22" s="27"/>
      <c r="H22" s="28"/>
      <c r="I22" s="28"/>
      <c r="J22" s="28"/>
      <c r="K22" s="28"/>
      <c r="L22" s="73"/>
      <c r="M22" s="27"/>
      <c r="N22" s="24"/>
      <c r="O22" s="161"/>
      <c r="P22" s="161"/>
      <c r="Q22" s="161"/>
      <c r="R22" s="24"/>
      <c r="S22" s="27"/>
      <c r="T22" s="28"/>
      <c r="U22" s="28"/>
      <c r="AB22" s="17"/>
    </row>
    <row r="23" spans="2:28" s="6" customFormat="1" ht="30" customHeight="1">
      <c r="B23" s="115"/>
      <c r="C23" s="148" t="s">
        <v>32</v>
      </c>
      <c r="D23" s="148"/>
      <c r="E23" s="148"/>
      <c r="F23" s="75">
        <v>60</v>
      </c>
      <c r="G23" s="27"/>
      <c r="H23" s="28"/>
      <c r="I23" s="28"/>
      <c r="J23" s="28"/>
      <c r="K23" s="28"/>
      <c r="L23" s="109"/>
      <c r="M23" s="27"/>
      <c r="N23" s="24"/>
      <c r="O23" s="145"/>
      <c r="P23" s="145"/>
      <c r="Q23" s="145"/>
      <c r="R23" s="24"/>
      <c r="S23" s="27"/>
      <c r="T23" s="28"/>
      <c r="U23" s="28"/>
      <c r="AB23" s="17"/>
    </row>
    <row r="24" spans="2:28" s="6" customFormat="1" ht="30" customHeight="1" thickBot="1">
      <c r="B24" s="115"/>
      <c r="C24" s="155" t="s">
        <v>33</v>
      </c>
      <c r="D24" s="155"/>
      <c r="E24" s="155"/>
      <c r="F24" s="75">
        <v>0</v>
      </c>
      <c r="G24" s="27"/>
      <c r="H24" s="28"/>
      <c r="I24" s="28"/>
      <c r="J24" s="28"/>
      <c r="K24" s="28"/>
      <c r="L24" s="109"/>
      <c r="M24" s="27"/>
      <c r="N24" s="127"/>
      <c r="O24" s="161"/>
      <c r="P24" s="161"/>
      <c r="Q24" s="161"/>
      <c r="R24" s="24"/>
      <c r="S24" s="27"/>
      <c r="T24" s="28"/>
      <c r="U24" s="28"/>
      <c r="AB24" s="17"/>
    </row>
    <row r="25" spans="2:28" s="6" customFormat="1" ht="30" customHeight="1" thickTop="1">
      <c r="B25" s="115"/>
      <c r="C25" s="157" t="s">
        <v>34</v>
      </c>
      <c r="D25" s="157"/>
      <c r="E25" s="157"/>
      <c r="F25" s="107">
        <f>SUM(F26:F34)</f>
        <v>18050</v>
      </c>
      <c r="G25" s="27"/>
      <c r="H25" s="28"/>
      <c r="I25" s="28"/>
      <c r="J25" s="28"/>
      <c r="K25" s="28"/>
      <c r="L25" s="109"/>
      <c r="M25" s="27"/>
      <c r="N25" s="127"/>
      <c r="O25" s="161"/>
      <c r="P25" s="161"/>
      <c r="Q25" s="161"/>
      <c r="R25" s="24"/>
      <c r="S25" s="27"/>
      <c r="T25" s="28"/>
      <c r="U25" s="28"/>
      <c r="AB25" s="17"/>
    </row>
    <row r="26" spans="2:28" s="6" customFormat="1" ht="30" customHeight="1">
      <c r="B26" s="115"/>
      <c r="C26" s="148" t="s">
        <v>35</v>
      </c>
      <c r="D26" s="148"/>
      <c r="E26" s="148"/>
      <c r="F26" s="75">
        <v>2000</v>
      </c>
      <c r="G26" s="27"/>
      <c r="H26" s="142"/>
      <c r="I26" s="142"/>
      <c r="J26" s="142"/>
      <c r="K26" s="28"/>
      <c r="L26" s="109"/>
      <c r="M26" s="27"/>
      <c r="N26" s="127"/>
      <c r="O26" s="161"/>
      <c r="P26" s="161"/>
      <c r="Q26" s="161"/>
      <c r="R26" s="24"/>
      <c r="S26" s="27"/>
      <c r="T26" s="28"/>
      <c r="U26" s="28"/>
      <c r="AB26" s="22"/>
    </row>
    <row r="27" spans="2:28" s="6" customFormat="1" ht="30" customHeight="1">
      <c r="B27" s="115"/>
      <c r="C27" s="148" t="s">
        <v>36</v>
      </c>
      <c r="D27" s="148"/>
      <c r="E27" s="148"/>
      <c r="F27" s="75">
        <v>0</v>
      </c>
      <c r="G27" s="27"/>
      <c r="H27" s="28"/>
      <c r="I27" s="28"/>
      <c r="J27" s="28"/>
      <c r="K27" s="28"/>
      <c r="L27" s="109"/>
      <c r="M27" s="27"/>
      <c r="N27" s="127"/>
      <c r="O27" s="102"/>
      <c r="P27" s="102"/>
      <c r="Q27" s="102"/>
      <c r="R27" s="24"/>
      <c r="S27" s="27"/>
      <c r="T27" s="28"/>
      <c r="U27" s="28"/>
      <c r="AB27" s="17"/>
    </row>
    <row r="28" spans="2:28" s="6" customFormat="1" ht="30" customHeight="1">
      <c r="B28" s="115"/>
      <c r="C28" s="160" t="s">
        <v>37</v>
      </c>
      <c r="D28" s="160"/>
      <c r="E28" s="160"/>
      <c r="F28" s="75">
        <v>0</v>
      </c>
      <c r="G28" s="27"/>
      <c r="H28" s="28"/>
      <c r="I28" s="28"/>
      <c r="J28" s="28"/>
      <c r="K28" s="28"/>
      <c r="L28" s="109"/>
      <c r="M28" s="27"/>
      <c r="N28" s="24"/>
      <c r="O28" s="17"/>
      <c r="P28" s="17"/>
      <c r="Q28" s="17"/>
      <c r="R28" s="24"/>
      <c r="S28" s="27"/>
      <c r="T28" s="28"/>
      <c r="U28" s="28"/>
      <c r="AB28" s="17"/>
    </row>
    <row r="29" spans="2:28" s="6" customFormat="1" ht="30" customHeight="1">
      <c r="B29" s="115"/>
      <c r="C29" s="108" t="s">
        <v>59</v>
      </c>
      <c r="D29" s="108"/>
      <c r="E29" s="108"/>
      <c r="F29" s="75">
        <v>0</v>
      </c>
      <c r="G29" s="27"/>
      <c r="H29" s="28"/>
      <c r="I29" s="28"/>
      <c r="J29" s="28"/>
      <c r="K29" s="28"/>
      <c r="L29" s="109"/>
      <c r="M29" s="27"/>
      <c r="N29" s="24"/>
      <c r="O29" s="17"/>
      <c r="P29" s="17"/>
      <c r="Q29" s="17"/>
      <c r="R29" s="24"/>
      <c r="S29" s="27"/>
      <c r="T29" s="28"/>
      <c r="U29" s="28"/>
      <c r="AB29" s="17"/>
    </row>
    <row r="30" spans="2:28" s="6" customFormat="1" ht="30" customHeight="1">
      <c r="B30" s="115"/>
      <c r="C30" s="160" t="s">
        <v>38</v>
      </c>
      <c r="D30" s="160"/>
      <c r="E30" s="160"/>
      <c r="F30" s="75">
        <v>800</v>
      </c>
      <c r="G30" s="27"/>
      <c r="H30" s="28"/>
      <c r="I30" s="28"/>
      <c r="J30" s="28"/>
      <c r="K30" s="28"/>
      <c r="L30" s="109"/>
      <c r="M30" s="27"/>
      <c r="N30" s="24"/>
      <c r="O30" s="95"/>
      <c r="P30" s="94"/>
      <c r="Q30" s="94"/>
      <c r="R30" s="32"/>
      <c r="S30" s="33"/>
      <c r="T30" s="33"/>
      <c r="U30" s="28"/>
      <c r="AB30" s="17"/>
    </row>
    <row r="31" spans="2:28" ht="30" customHeight="1">
      <c r="B31" s="116"/>
      <c r="C31" s="148" t="s">
        <v>39</v>
      </c>
      <c r="D31" s="148"/>
      <c r="E31" s="148"/>
      <c r="F31" s="75">
        <v>2000</v>
      </c>
      <c r="G31" s="2"/>
      <c r="H31" s="5"/>
      <c r="I31" s="5"/>
      <c r="J31" s="5"/>
      <c r="K31" s="5"/>
      <c r="L31" s="110"/>
      <c r="M31" s="9"/>
      <c r="N31" s="13"/>
      <c r="O31" s="31"/>
      <c r="P31" s="31"/>
      <c r="Q31" s="31"/>
      <c r="R31" s="13"/>
      <c r="S31" s="2"/>
      <c r="T31" s="5"/>
      <c r="U31" s="5"/>
      <c r="AB31" s="22"/>
    </row>
    <row r="32" spans="2:28" ht="30" customHeight="1">
      <c r="B32" s="116"/>
      <c r="C32" s="148" t="s">
        <v>40</v>
      </c>
      <c r="D32" s="148"/>
      <c r="E32" s="148"/>
      <c r="F32" s="75">
        <v>250</v>
      </c>
      <c r="G32" s="2"/>
      <c r="H32" s="5"/>
      <c r="I32" s="5"/>
      <c r="J32" s="5"/>
      <c r="K32" s="5"/>
      <c r="L32" s="110"/>
      <c r="M32" s="9"/>
      <c r="N32" s="2"/>
      <c r="O32" s="5"/>
      <c r="P32" s="2"/>
      <c r="Q32" s="2"/>
      <c r="R32" s="2"/>
      <c r="S32" s="2"/>
      <c r="T32" s="5"/>
      <c r="U32" s="5"/>
      <c r="AB32" s="17"/>
    </row>
    <row r="33" spans="2:28" ht="30" customHeight="1">
      <c r="B33" s="116"/>
      <c r="C33" s="148" t="s">
        <v>41</v>
      </c>
      <c r="D33" s="148"/>
      <c r="E33" s="148"/>
      <c r="F33" s="75">
        <v>8000</v>
      </c>
      <c r="G33" s="2"/>
      <c r="H33" s="5"/>
      <c r="I33" s="5"/>
      <c r="J33" s="5"/>
      <c r="K33" s="5"/>
      <c r="L33" s="110"/>
      <c r="M33" s="9"/>
      <c r="N33" s="2"/>
      <c r="O33" s="2"/>
      <c r="P33" s="2"/>
      <c r="Q33" s="2"/>
      <c r="R33" s="5"/>
      <c r="S33" s="5"/>
      <c r="T33" s="5"/>
      <c r="U33" s="5"/>
      <c r="AA33" s="16"/>
      <c r="AB33" s="16"/>
    </row>
    <row r="34" spans="2:28" ht="30" customHeight="1" thickBot="1">
      <c r="B34" s="116"/>
      <c r="C34" s="155" t="s">
        <v>42</v>
      </c>
      <c r="D34" s="155"/>
      <c r="E34" s="155"/>
      <c r="F34" s="75">
        <v>5000</v>
      </c>
      <c r="G34" s="2"/>
      <c r="H34" s="5"/>
      <c r="I34" s="5"/>
      <c r="J34" s="5"/>
      <c r="K34" s="5"/>
      <c r="L34" s="110"/>
      <c r="M34" s="9"/>
      <c r="N34" s="2"/>
      <c r="O34" s="2" t="s">
        <v>5</v>
      </c>
      <c r="P34" s="2"/>
      <c r="Q34" s="2"/>
      <c r="R34" s="2"/>
      <c r="S34" s="2"/>
      <c r="T34" s="5"/>
      <c r="U34" s="5"/>
      <c r="AA34" s="16"/>
      <c r="AB34" s="16"/>
    </row>
    <row r="35" spans="2:28" ht="30" customHeight="1" thickTop="1">
      <c r="B35" s="116"/>
      <c r="C35" s="157" t="s">
        <v>43</v>
      </c>
      <c r="D35" s="157"/>
      <c r="E35" s="157"/>
      <c r="F35" s="107">
        <f>SUM(F36:F38)</f>
        <v>2000</v>
      </c>
      <c r="G35" s="2"/>
      <c r="H35" s="156"/>
      <c r="I35" s="156"/>
      <c r="J35" s="5"/>
      <c r="K35" s="5"/>
      <c r="L35" s="111"/>
      <c r="M35" s="2"/>
      <c r="N35" s="2"/>
      <c r="O35" s="2"/>
      <c r="P35" s="2"/>
      <c r="Q35" s="2"/>
      <c r="R35" s="2"/>
      <c r="S35" s="2"/>
      <c r="T35" s="5"/>
      <c r="U35" s="5"/>
    </row>
    <row r="36" spans="2:28" ht="30" customHeight="1">
      <c r="B36" s="117"/>
      <c r="C36" s="160" t="s">
        <v>44</v>
      </c>
      <c r="D36" s="160"/>
      <c r="E36" s="160"/>
      <c r="F36" s="75">
        <v>1000</v>
      </c>
      <c r="G36" s="29"/>
      <c r="H36" s="5"/>
      <c r="I36" s="5"/>
      <c r="J36" s="5"/>
      <c r="K36" s="5"/>
      <c r="L36" s="112"/>
      <c r="M36" s="5"/>
      <c r="N36" s="5"/>
      <c r="O36" s="5"/>
      <c r="P36" s="5"/>
      <c r="Q36" s="5"/>
      <c r="R36" s="5"/>
      <c r="S36" s="5"/>
      <c r="T36" s="5"/>
      <c r="U36" s="5"/>
    </row>
    <row r="37" spans="2:28" s="5" customFormat="1" ht="30" customHeight="1">
      <c r="B37" s="117"/>
      <c r="C37" s="159" t="s">
        <v>45</v>
      </c>
      <c r="D37" s="159"/>
      <c r="E37" s="159"/>
      <c r="F37" s="75">
        <v>0</v>
      </c>
      <c r="G37" s="8"/>
      <c r="L37" s="112"/>
    </row>
    <row r="38" spans="2:28" s="5" customFormat="1" ht="30" customHeight="1" thickBot="1">
      <c r="B38" s="117"/>
      <c r="C38" s="158" t="s">
        <v>46</v>
      </c>
      <c r="D38" s="158"/>
      <c r="E38" s="158"/>
      <c r="F38" s="75">
        <v>1000</v>
      </c>
      <c r="G38" s="10"/>
      <c r="L38" s="112"/>
    </row>
    <row r="39" spans="2:28" s="5" customFormat="1" ht="30" customHeight="1" thickTop="1">
      <c r="B39" s="117"/>
      <c r="C39" s="157" t="s">
        <v>47</v>
      </c>
      <c r="D39" s="157"/>
      <c r="E39" s="157"/>
      <c r="F39" s="107">
        <f>SUM(F40:F44)</f>
        <v>15500</v>
      </c>
      <c r="G39" s="10"/>
      <c r="L39" s="112"/>
    </row>
    <row r="40" spans="2:28" s="5" customFormat="1" ht="30" customHeight="1">
      <c r="B40" s="117"/>
      <c r="C40" s="159" t="s">
        <v>48</v>
      </c>
      <c r="D40" s="159"/>
      <c r="E40" s="159"/>
      <c r="F40" s="75">
        <v>2000</v>
      </c>
      <c r="G40" s="10"/>
      <c r="L40" s="112"/>
    </row>
    <row r="41" spans="2:28" s="5" customFormat="1" ht="30" customHeight="1">
      <c r="B41" s="117"/>
      <c r="C41" s="159" t="s">
        <v>49</v>
      </c>
      <c r="D41" s="159"/>
      <c r="E41" s="159"/>
      <c r="F41" s="75">
        <v>1000</v>
      </c>
      <c r="G41" s="10"/>
      <c r="L41" s="112"/>
    </row>
    <row r="42" spans="2:28" s="5" customFormat="1" ht="30" customHeight="1">
      <c r="B42" s="117"/>
      <c r="C42" s="159" t="s">
        <v>50</v>
      </c>
      <c r="D42" s="159"/>
      <c r="E42" s="159"/>
      <c r="F42" s="75">
        <v>5000</v>
      </c>
      <c r="G42" s="10"/>
      <c r="L42" s="112"/>
    </row>
    <row r="43" spans="2:28" s="5" customFormat="1" ht="30" customHeight="1">
      <c r="B43" s="117"/>
      <c r="C43" s="159" t="s">
        <v>51</v>
      </c>
      <c r="D43" s="159"/>
      <c r="E43" s="159"/>
      <c r="F43" s="75">
        <v>5000</v>
      </c>
      <c r="G43" s="10"/>
      <c r="L43" s="112"/>
    </row>
    <row r="44" spans="2:28" s="5" customFormat="1" ht="30" customHeight="1" thickBot="1">
      <c r="B44" s="117"/>
      <c r="C44" s="158" t="s">
        <v>52</v>
      </c>
      <c r="D44" s="158"/>
      <c r="E44" s="158"/>
      <c r="F44" s="75">
        <v>2500</v>
      </c>
      <c r="G44" s="10"/>
      <c r="L44" s="112"/>
    </row>
    <row r="45" spans="2:28" s="5" customFormat="1" ht="30" customHeight="1" thickTop="1">
      <c r="B45" s="117"/>
      <c r="C45" s="157" t="s">
        <v>53</v>
      </c>
      <c r="D45" s="157"/>
      <c r="E45" s="157"/>
      <c r="F45" s="107">
        <f>SUM(F46:F47)</f>
        <v>0</v>
      </c>
      <c r="G45" s="10"/>
      <c r="L45" s="112"/>
    </row>
    <row r="46" spans="2:28" s="5" customFormat="1" ht="30" customHeight="1">
      <c r="B46" s="117"/>
      <c r="C46" s="159" t="s">
        <v>54</v>
      </c>
      <c r="D46" s="159"/>
      <c r="E46" s="159"/>
      <c r="F46" s="75">
        <v>0</v>
      </c>
      <c r="G46" s="10"/>
      <c r="L46" s="112"/>
    </row>
    <row r="47" spans="2:28" s="5" customFormat="1" ht="30" customHeight="1" thickBot="1">
      <c r="B47" s="117"/>
      <c r="C47" s="158" t="s">
        <v>55</v>
      </c>
      <c r="D47" s="158"/>
      <c r="E47" s="158"/>
      <c r="F47" s="75">
        <v>0</v>
      </c>
      <c r="G47" s="10"/>
      <c r="L47" s="112"/>
    </row>
    <row r="48" spans="2:28" ht="30" customHeight="1" thickTop="1">
      <c r="B48" s="117"/>
      <c r="C48" s="157" t="s">
        <v>56</v>
      </c>
      <c r="D48" s="157"/>
      <c r="E48" s="157"/>
      <c r="F48" s="107">
        <f>SUM(F49:F50)</f>
        <v>27500</v>
      </c>
      <c r="G48" s="4"/>
      <c r="L48" s="112"/>
    </row>
    <row r="49" spans="2:12" ht="30" customHeight="1">
      <c r="B49" s="117"/>
      <c r="C49" s="159" t="s">
        <v>57</v>
      </c>
      <c r="D49" s="159"/>
      <c r="E49" s="159"/>
      <c r="F49" s="75">
        <v>25000</v>
      </c>
      <c r="L49" s="112"/>
    </row>
    <row r="50" spans="2:12" ht="30" customHeight="1">
      <c r="B50" s="117"/>
      <c r="C50" s="158" t="s">
        <v>58</v>
      </c>
      <c r="D50" s="158"/>
      <c r="E50" s="158"/>
      <c r="F50" s="106">
        <v>2500</v>
      </c>
      <c r="L50" s="112"/>
    </row>
    <row r="51" spans="2:12">
      <c r="B51" s="117"/>
      <c r="L51" s="112"/>
    </row>
    <row r="52" spans="2:12">
      <c r="B52" s="117"/>
      <c r="C52" s="5"/>
      <c r="D52" s="5"/>
      <c r="E52" s="5"/>
      <c r="F52" s="5"/>
      <c r="G52" s="5"/>
      <c r="H52" s="5"/>
      <c r="I52" s="5"/>
      <c r="J52" s="5"/>
      <c r="K52" s="5"/>
      <c r="L52" s="112"/>
    </row>
    <row r="53" spans="2:12">
      <c r="B53" s="118"/>
      <c r="C53" s="113"/>
      <c r="D53" s="113"/>
      <c r="E53" s="113"/>
      <c r="F53" s="113"/>
      <c r="G53" s="113"/>
      <c r="H53" s="113"/>
      <c r="I53" s="113"/>
      <c r="J53" s="113"/>
      <c r="K53" s="113"/>
      <c r="L53" s="114"/>
    </row>
  </sheetData>
  <mergeCells count="59">
    <mergeCell ref="C49:E49"/>
    <mergeCell ref="C50:E50"/>
    <mergeCell ref="O12:Q13"/>
    <mergeCell ref="O15:Q16"/>
    <mergeCell ref="C39:E39"/>
    <mergeCell ref="C45:E45"/>
    <mergeCell ref="C48:E48"/>
    <mergeCell ref="C41:E41"/>
    <mergeCell ref="C40:E40"/>
    <mergeCell ref="C42:E42"/>
    <mergeCell ref="C43:E43"/>
    <mergeCell ref="C44:E44"/>
    <mergeCell ref="C46:E46"/>
    <mergeCell ref="C47:E47"/>
    <mergeCell ref="C28:E28"/>
    <mergeCell ref="H26:J26"/>
    <mergeCell ref="C27:E27"/>
    <mergeCell ref="O21:Q22"/>
    <mergeCell ref="O19:Q19"/>
    <mergeCell ref="C13:E13"/>
    <mergeCell ref="C16:E16"/>
    <mergeCell ref="C20:E20"/>
    <mergeCell ref="C18:E18"/>
    <mergeCell ref="C19:E19"/>
    <mergeCell ref="C21:E21"/>
    <mergeCell ref="C15:E15"/>
    <mergeCell ref="C17:E17"/>
    <mergeCell ref="O24:Q26"/>
    <mergeCell ref="C26:E26"/>
    <mergeCell ref="C25:E25"/>
    <mergeCell ref="C24:E24"/>
    <mergeCell ref="C31:E31"/>
    <mergeCell ref="C38:E38"/>
    <mergeCell ref="C37:E37"/>
    <mergeCell ref="C36:E36"/>
    <mergeCell ref="C30:E30"/>
    <mergeCell ref="H35:I35"/>
    <mergeCell ref="C35:E35"/>
    <mergeCell ref="C34:E34"/>
    <mergeCell ref="C33:E33"/>
    <mergeCell ref="C32:E32"/>
    <mergeCell ref="V6:Z6"/>
    <mergeCell ref="O11:Q11"/>
    <mergeCell ref="O6:Q6"/>
    <mergeCell ref="O14:Q14"/>
    <mergeCell ref="C10:E10"/>
    <mergeCell ref="H6:I6"/>
    <mergeCell ref="C8:E8"/>
    <mergeCell ref="C11:E11"/>
    <mergeCell ref="C12:E12"/>
    <mergeCell ref="C14:E14"/>
    <mergeCell ref="C9:E9"/>
    <mergeCell ref="B2:L3"/>
    <mergeCell ref="S6:U6"/>
    <mergeCell ref="O23:Q23"/>
    <mergeCell ref="O8:Q8"/>
    <mergeCell ref="O9:Q10"/>
    <mergeCell ref="C22:E22"/>
    <mergeCell ref="C23:E23"/>
  </mergeCells>
  <hyperlinks>
    <hyperlink ref="D1" location="'Low Estimate'!A1" display="LOW"/>
    <hyperlink ref="E1" location="'High Estimate'!A1" display="HIGH"/>
    <hyperlink ref="C1" location="GUIDE!A1" display="Guide"/>
  </hyperlinks>
  <pageMargins left="0.7" right="0.7" top="0.75" bottom="0.75" header="0.3" footer="0.3"/>
  <pageSetup scale="2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69C3"/>
    <pageSetUpPr fitToPage="1"/>
  </sheetPr>
  <dimension ref="B1:AB53"/>
  <sheetViews>
    <sheetView showGridLines="0" topLeftCell="A13" zoomScaleNormal="100" workbookViewId="0"/>
  </sheetViews>
  <sheetFormatPr defaultColWidth="11" defaultRowHeight="15.6"/>
  <cols>
    <col min="1" max="1" width="5.796875" customWidth="1"/>
    <col min="2" max="2" width="4.796875" customWidth="1"/>
    <col min="3" max="3" width="18.296875" customWidth="1"/>
    <col min="4" max="5" width="22.796875" customWidth="1"/>
    <col min="6" max="6" width="21.69921875" customWidth="1"/>
    <col min="7" max="7" width="11.19921875" customWidth="1"/>
    <col min="8" max="8" width="16.69921875" customWidth="1"/>
    <col min="9" max="9" width="19.19921875" customWidth="1"/>
    <col min="10" max="10" width="10.69921875" customWidth="1"/>
    <col min="11" max="11" width="32.19921875" customWidth="1"/>
    <col min="12" max="12" width="16.69921875" customWidth="1"/>
    <col min="13" max="13" width="4" customWidth="1"/>
    <col min="14" max="14" width="5.296875" customWidth="1"/>
    <col min="15" max="15" width="11" customWidth="1"/>
    <col min="18" max="18" width="11" customWidth="1"/>
  </cols>
  <sheetData>
    <row r="1" spans="2:28" s="55" customFormat="1" ht="49.95" customHeight="1" thickBot="1">
      <c r="C1" s="98" t="s">
        <v>8</v>
      </c>
      <c r="D1" s="98" t="s">
        <v>0</v>
      </c>
      <c r="E1" s="99" t="s">
        <v>1</v>
      </c>
    </row>
    <row r="2" spans="2:28" s="58" customFormat="1" ht="19.05" customHeight="1" thickTop="1">
      <c r="B2" s="141" t="s">
        <v>61</v>
      </c>
      <c r="C2" s="141"/>
      <c r="D2" s="141"/>
      <c r="E2" s="141"/>
      <c r="F2" s="141"/>
      <c r="G2" s="141"/>
      <c r="H2" s="141"/>
      <c r="I2" s="141"/>
      <c r="J2" s="141"/>
      <c r="K2" s="141"/>
      <c r="L2" s="141"/>
      <c r="M2" s="57"/>
      <c r="N2" s="56"/>
      <c r="O2" s="56"/>
      <c r="P2" s="56"/>
      <c r="Q2" s="56"/>
      <c r="R2" s="56"/>
      <c r="S2" s="56"/>
    </row>
    <row r="3" spans="2:28" s="58" customFormat="1" ht="33" customHeight="1">
      <c r="B3" s="141"/>
      <c r="C3" s="141"/>
      <c r="D3" s="141"/>
      <c r="E3" s="141"/>
      <c r="F3" s="141"/>
      <c r="G3" s="141"/>
      <c r="H3" s="141"/>
      <c r="I3" s="141"/>
      <c r="J3" s="141"/>
      <c r="K3" s="141"/>
      <c r="L3" s="141"/>
      <c r="M3" s="57"/>
      <c r="N3" s="56"/>
      <c r="O3" s="56"/>
      <c r="P3" s="56"/>
      <c r="Q3" s="56"/>
      <c r="R3" s="56"/>
      <c r="S3" s="56"/>
    </row>
    <row r="4" spans="2:28" s="20" customFormat="1" ht="24" customHeight="1">
      <c r="B4" s="19"/>
      <c r="C4" s="18"/>
      <c r="D4" s="18"/>
      <c r="E4" s="18"/>
      <c r="F4" s="18"/>
      <c r="G4" s="18"/>
      <c r="H4" s="18"/>
      <c r="I4" s="18"/>
      <c r="J4" s="18"/>
      <c r="K4" s="18"/>
      <c r="L4" s="18"/>
      <c r="M4" s="18"/>
      <c r="N4" s="19"/>
      <c r="O4" s="19"/>
      <c r="P4" s="19"/>
      <c r="Q4" s="19"/>
      <c r="R4" s="19"/>
      <c r="S4" s="19"/>
    </row>
    <row r="5" spans="2:28" ht="25.05" customHeight="1">
      <c r="B5" s="62"/>
      <c r="C5" s="63"/>
      <c r="D5" s="63"/>
      <c r="E5" s="63"/>
      <c r="F5" s="63"/>
      <c r="G5" s="63"/>
      <c r="H5" s="63"/>
      <c r="I5" s="63"/>
      <c r="J5" s="63"/>
      <c r="K5" s="64"/>
      <c r="L5" s="65"/>
      <c r="M5" s="2"/>
      <c r="N5" s="80"/>
      <c r="O5" s="78"/>
      <c r="P5" s="78"/>
      <c r="Q5" s="78"/>
      <c r="R5" s="78"/>
      <c r="S5" s="64"/>
      <c r="T5" s="79"/>
      <c r="U5" s="82"/>
    </row>
    <row r="6" spans="2:28" ht="30" customHeight="1">
      <c r="B6" s="66"/>
      <c r="C6" s="89" t="s">
        <v>11</v>
      </c>
      <c r="D6" s="37"/>
      <c r="E6" s="29"/>
      <c r="F6" s="29"/>
      <c r="G6" s="27"/>
      <c r="H6" s="142" t="s">
        <v>12</v>
      </c>
      <c r="I6" s="153"/>
      <c r="J6" s="30"/>
      <c r="K6" s="5"/>
      <c r="L6" s="67"/>
      <c r="M6" s="5"/>
      <c r="N6" s="81"/>
      <c r="O6" s="151" t="s">
        <v>13</v>
      </c>
      <c r="P6" s="151"/>
      <c r="Q6" s="151"/>
      <c r="R6" s="92"/>
      <c r="S6" s="142" t="s">
        <v>14</v>
      </c>
      <c r="T6" s="143"/>
      <c r="U6" s="144"/>
      <c r="V6" s="149"/>
      <c r="W6" s="149"/>
      <c r="X6" s="149"/>
      <c r="Y6" s="149"/>
      <c r="Z6" s="149"/>
      <c r="AB6" s="21"/>
    </row>
    <row r="7" spans="2:28" ht="13.95" customHeight="1" thickBot="1">
      <c r="B7" s="66"/>
      <c r="C7" s="89"/>
      <c r="D7" s="37"/>
      <c r="E7" s="29"/>
      <c r="F7" s="29"/>
      <c r="G7" s="27"/>
      <c r="H7" s="89"/>
      <c r="I7" s="90"/>
      <c r="J7" s="30"/>
      <c r="K7" s="5"/>
      <c r="L7" s="67"/>
      <c r="M7" s="5"/>
      <c r="N7" s="81"/>
      <c r="O7" s="95"/>
      <c r="P7" s="95"/>
      <c r="Q7" s="95"/>
      <c r="R7" s="92"/>
      <c r="S7" s="89"/>
      <c r="T7" s="91"/>
      <c r="U7" s="93"/>
      <c r="V7" s="88"/>
      <c r="W7" s="88"/>
      <c r="X7" s="88"/>
      <c r="Y7" s="88"/>
      <c r="Z7" s="88"/>
      <c r="AB7" s="21"/>
    </row>
    <row r="8" spans="2:28" s="7" customFormat="1" ht="30" customHeight="1" thickTop="1">
      <c r="B8" s="68"/>
      <c r="C8" s="154" t="s">
        <v>18</v>
      </c>
      <c r="D8" s="154"/>
      <c r="E8" s="154"/>
      <c r="F8" s="107">
        <f>SUM(F9:F12)</f>
        <v>60000</v>
      </c>
      <c r="G8" s="25"/>
      <c r="H8" s="26"/>
      <c r="I8" s="26"/>
      <c r="J8" s="26"/>
      <c r="K8" s="26"/>
      <c r="L8" s="69"/>
      <c r="M8" s="9"/>
      <c r="N8" s="81"/>
      <c r="O8" s="146" t="s">
        <v>15</v>
      </c>
      <c r="P8" s="146"/>
      <c r="Q8" s="146"/>
      <c r="R8" s="22"/>
      <c r="S8" s="25"/>
      <c r="T8" s="26"/>
      <c r="U8" s="83"/>
      <c r="AB8" s="22"/>
    </row>
    <row r="9" spans="2:28" ht="30" customHeight="1">
      <c r="B9" s="70"/>
      <c r="C9" s="148" t="s">
        <v>19</v>
      </c>
      <c r="D9" s="148"/>
      <c r="E9" s="148"/>
      <c r="F9" s="75">
        <v>25000</v>
      </c>
      <c r="G9" s="2"/>
      <c r="H9" s="5"/>
      <c r="I9" s="5"/>
      <c r="J9" s="5"/>
      <c r="K9" s="5"/>
      <c r="L9" s="71"/>
      <c r="M9" s="2"/>
      <c r="N9" s="70"/>
      <c r="O9" s="147">
        <v>1700000</v>
      </c>
      <c r="P9" s="147"/>
      <c r="Q9" s="147"/>
      <c r="R9" s="13"/>
      <c r="S9" s="2"/>
      <c r="T9" s="5"/>
      <c r="U9" s="67"/>
      <c r="AB9" s="17"/>
    </row>
    <row r="10" spans="2:28" ht="30" customHeight="1">
      <c r="B10" s="66"/>
      <c r="C10" s="148" t="s">
        <v>20</v>
      </c>
      <c r="D10" s="148"/>
      <c r="E10" s="148"/>
      <c r="F10" s="75">
        <v>20000</v>
      </c>
      <c r="G10" s="2"/>
      <c r="H10" s="5"/>
      <c r="I10" s="5"/>
      <c r="J10" s="5"/>
      <c r="K10" s="5"/>
      <c r="L10" s="71"/>
      <c r="M10" s="2"/>
      <c r="N10" s="70"/>
      <c r="O10" s="147"/>
      <c r="P10" s="147"/>
      <c r="Q10" s="147"/>
      <c r="R10" s="13"/>
      <c r="S10" s="2"/>
      <c r="T10" s="5"/>
      <c r="U10" s="67"/>
      <c r="AB10" s="17"/>
    </row>
    <row r="11" spans="2:28" ht="30" customHeight="1">
      <c r="B11" s="66"/>
      <c r="C11" s="148" t="s">
        <v>21</v>
      </c>
      <c r="D11" s="148"/>
      <c r="E11" s="148"/>
      <c r="F11" s="76">
        <v>10000</v>
      </c>
      <c r="G11" s="2"/>
      <c r="H11" s="5"/>
      <c r="I11" s="5"/>
      <c r="J11" s="5"/>
      <c r="K11" s="5"/>
      <c r="L11" s="71"/>
      <c r="M11" s="2"/>
      <c r="N11" s="70"/>
      <c r="O11" s="150" t="s">
        <v>16</v>
      </c>
      <c r="P11" s="150"/>
      <c r="Q11" s="150"/>
      <c r="R11" s="13"/>
      <c r="S11" s="2"/>
      <c r="T11" s="5"/>
      <c r="U11" s="67"/>
      <c r="AB11" s="17"/>
    </row>
    <row r="12" spans="2:28" s="7" customFormat="1" ht="30" customHeight="1" thickBot="1">
      <c r="B12" s="68"/>
      <c r="C12" s="155" t="s">
        <v>22</v>
      </c>
      <c r="D12" s="155"/>
      <c r="E12" s="155"/>
      <c r="F12" s="106">
        <v>5000</v>
      </c>
      <c r="G12" s="25"/>
      <c r="H12" s="26"/>
      <c r="I12" s="26"/>
      <c r="J12" s="26"/>
      <c r="K12" s="26"/>
      <c r="L12" s="69"/>
      <c r="M12" s="9"/>
      <c r="N12" s="81"/>
      <c r="O12" s="163">
        <f>SUM(F8,F13,F16,F20,F25,F35,F39,F45,F48)</f>
        <v>1559750</v>
      </c>
      <c r="P12" s="163"/>
      <c r="Q12" s="163"/>
      <c r="R12" s="23"/>
      <c r="S12" s="25"/>
      <c r="T12" s="26"/>
      <c r="U12" s="83"/>
      <c r="AB12" s="22"/>
    </row>
    <row r="13" spans="2:28" s="7" customFormat="1" ht="30" customHeight="1" thickTop="1">
      <c r="B13" s="68"/>
      <c r="C13" s="157" t="s">
        <v>23</v>
      </c>
      <c r="D13" s="157"/>
      <c r="E13" s="157"/>
      <c r="F13" s="107">
        <f>SUM(F14:F15)</f>
        <v>380000</v>
      </c>
      <c r="G13" s="25"/>
      <c r="H13" s="26"/>
      <c r="I13" s="26"/>
      <c r="J13" s="26"/>
      <c r="K13" s="26"/>
      <c r="L13" s="69"/>
      <c r="M13" s="9"/>
      <c r="N13" s="81"/>
      <c r="O13" s="164"/>
      <c r="P13" s="164"/>
      <c r="Q13" s="164"/>
      <c r="R13" s="23"/>
      <c r="S13" s="25"/>
      <c r="T13" s="26"/>
      <c r="U13" s="83"/>
      <c r="AB13" s="22"/>
    </row>
    <row r="14" spans="2:28" ht="30" customHeight="1">
      <c r="B14" s="66"/>
      <c r="C14" s="148" t="s">
        <v>24</v>
      </c>
      <c r="D14" s="148"/>
      <c r="E14" s="148"/>
      <c r="F14" s="75">
        <v>350000</v>
      </c>
      <c r="G14" s="2"/>
      <c r="H14" s="5"/>
      <c r="I14" s="5"/>
      <c r="J14" s="5"/>
      <c r="K14" s="5"/>
      <c r="L14" s="71"/>
      <c r="M14" s="2"/>
      <c r="N14" s="70"/>
      <c r="O14" s="152" t="s">
        <v>17</v>
      </c>
      <c r="P14" s="152"/>
      <c r="Q14" s="152"/>
      <c r="R14" s="13"/>
      <c r="S14" s="2"/>
      <c r="T14" s="5"/>
      <c r="U14" s="67"/>
      <c r="AB14" s="17"/>
    </row>
    <row r="15" spans="2:28" ht="30" customHeight="1" thickBot="1">
      <c r="B15" s="66"/>
      <c r="C15" s="155" t="s">
        <v>60</v>
      </c>
      <c r="D15" s="155"/>
      <c r="E15" s="155"/>
      <c r="F15" s="106">
        <v>30000</v>
      </c>
      <c r="G15" s="2"/>
      <c r="H15" s="5"/>
      <c r="I15" s="5"/>
      <c r="J15" s="5"/>
      <c r="K15" s="5"/>
      <c r="L15" s="71"/>
      <c r="M15" s="2"/>
      <c r="N15" s="70"/>
      <c r="O15" s="165">
        <f>O9-O12</f>
        <v>140250</v>
      </c>
      <c r="P15" s="165"/>
      <c r="Q15" s="165"/>
      <c r="R15" s="13"/>
      <c r="S15" s="2"/>
      <c r="T15" s="5"/>
      <c r="U15" s="67"/>
      <c r="AB15" s="17"/>
    </row>
    <row r="16" spans="2:28" ht="30" customHeight="1" thickTop="1">
      <c r="B16" s="66"/>
      <c r="C16" s="157" t="s">
        <v>25</v>
      </c>
      <c r="D16" s="157"/>
      <c r="E16" s="157"/>
      <c r="F16" s="107">
        <f>SUM(F17:F19)</f>
        <v>185000</v>
      </c>
      <c r="G16" s="2"/>
      <c r="H16" s="5"/>
      <c r="I16" s="5"/>
      <c r="J16" s="5"/>
      <c r="K16" s="5"/>
      <c r="L16" s="71"/>
      <c r="M16" s="2"/>
      <c r="N16" s="70"/>
      <c r="O16" s="165"/>
      <c r="P16" s="165"/>
      <c r="Q16" s="165"/>
      <c r="R16" s="13"/>
      <c r="S16" s="2"/>
      <c r="T16" s="5"/>
      <c r="U16" s="67"/>
      <c r="AB16" s="17"/>
    </row>
    <row r="17" spans="2:28" ht="30" customHeight="1">
      <c r="B17" s="66"/>
      <c r="C17" s="148" t="s">
        <v>26</v>
      </c>
      <c r="D17" s="148"/>
      <c r="E17" s="148"/>
      <c r="F17" s="75">
        <v>25000</v>
      </c>
      <c r="G17" s="2"/>
      <c r="H17" s="5"/>
      <c r="I17" s="5"/>
      <c r="J17" s="5"/>
      <c r="K17" s="5"/>
      <c r="L17" s="71"/>
      <c r="M17" s="2"/>
      <c r="N17" s="70"/>
      <c r="O17" s="119"/>
      <c r="P17" s="119"/>
      <c r="Q17" s="119"/>
      <c r="R17" s="13"/>
      <c r="S17" s="2"/>
      <c r="T17" s="5"/>
      <c r="U17" s="67"/>
      <c r="AB17" s="17"/>
    </row>
    <row r="18" spans="2:28" s="7" customFormat="1" ht="30" customHeight="1">
      <c r="B18" s="68"/>
      <c r="C18" s="148" t="s">
        <v>27</v>
      </c>
      <c r="D18" s="148"/>
      <c r="E18" s="148"/>
      <c r="F18" s="76">
        <v>150000</v>
      </c>
      <c r="G18" s="25" t="s">
        <v>3</v>
      </c>
      <c r="H18" s="26"/>
      <c r="I18" s="26"/>
      <c r="J18" s="26"/>
      <c r="K18" s="26"/>
      <c r="L18" s="69"/>
      <c r="M18" s="9"/>
      <c r="N18" s="120"/>
      <c r="O18" s="121"/>
      <c r="P18" s="121"/>
      <c r="Q18" s="121"/>
      <c r="R18" s="122"/>
      <c r="S18" s="123"/>
      <c r="T18" s="124"/>
      <c r="U18" s="125"/>
      <c r="AB18" s="22"/>
    </row>
    <row r="19" spans="2:28" s="6" customFormat="1" ht="30" customHeight="1" thickBot="1">
      <c r="B19" s="72"/>
      <c r="C19" s="155" t="s">
        <v>28</v>
      </c>
      <c r="D19" s="155"/>
      <c r="E19" s="155"/>
      <c r="F19" s="76">
        <v>10000</v>
      </c>
      <c r="G19" s="27"/>
      <c r="H19" s="28"/>
      <c r="I19" s="28"/>
      <c r="J19" s="28"/>
      <c r="K19" s="28"/>
      <c r="L19" s="73"/>
      <c r="M19" s="27"/>
      <c r="N19" s="103"/>
      <c r="O19" s="162"/>
      <c r="P19" s="162"/>
      <c r="Q19" s="162"/>
      <c r="R19" s="103"/>
      <c r="S19" s="105"/>
      <c r="T19" s="104"/>
      <c r="U19" s="104"/>
      <c r="AB19" s="17"/>
    </row>
    <row r="20" spans="2:28" s="6" customFormat="1" ht="30" customHeight="1" thickTop="1">
      <c r="B20" s="72"/>
      <c r="C20" s="157" t="s">
        <v>29</v>
      </c>
      <c r="D20" s="157"/>
      <c r="E20" s="157"/>
      <c r="F20" s="107">
        <f>SUM(F21:F24)</f>
        <v>31250</v>
      </c>
      <c r="G20" s="27"/>
      <c r="H20" s="28"/>
      <c r="I20" s="28"/>
      <c r="J20" s="28"/>
      <c r="K20" s="28"/>
      <c r="L20" s="73"/>
      <c r="M20" s="27"/>
      <c r="N20" s="24"/>
      <c r="O20" s="96"/>
      <c r="P20" s="96"/>
      <c r="Q20" s="96"/>
      <c r="R20" s="24"/>
      <c r="S20" s="27"/>
      <c r="T20" s="28"/>
      <c r="U20" s="28"/>
      <c r="AB20" s="17"/>
    </row>
    <row r="21" spans="2:28" s="6" customFormat="1" ht="30" customHeight="1">
      <c r="B21" s="72"/>
      <c r="C21" s="148" t="s">
        <v>30</v>
      </c>
      <c r="D21" s="148"/>
      <c r="E21" s="148"/>
      <c r="F21" s="75">
        <v>30000</v>
      </c>
      <c r="G21" s="27"/>
      <c r="H21" s="28"/>
      <c r="I21" s="28"/>
      <c r="J21" s="28"/>
      <c r="K21" s="28"/>
      <c r="L21" s="74"/>
      <c r="M21" s="28"/>
      <c r="N21" s="126"/>
      <c r="O21" s="161"/>
      <c r="P21" s="161"/>
      <c r="Q21" s="161"/>
      <c r="R21" s="24"/>
      <c r="S21" s="27"/>
      <c r="T21" s="28"/>
      <c r="U21" s="28"/>
      <c r="AB21" s="17"/>
    </row>
    <row r="22" spans="2:28" s="6" customFormat="1" ht="30" customHeight="1">
      <c r="B22" s="72"/>
      <c r="C22" s="148" t="s">
        <v>31</v>
      </c>
      <c r="D22" s="148"/>
      <c r="E22" s="148"/>
      <c r="F22" s="75">
        <v>500</v>
      </c>
      <c r="G22" s="27"/>
      <c r="H22" s="28"/>
      <c r="I22" s="28"/>
      <c r="J22" s="28"/>
      <c r="K22" s="28"/>
      <c r="L22" s="73"/>
      <c r="M22" s="27"/>
      <c r="N22" s="24"/>
      <c r="O22" s="161"/>
      <c r="P22" s="161"/>
      <c r="Q22" s="161"/>
      <c r="R22" s="24"/>
      <c r="S22" s="27"/>
      <c r="T22" s="28"/>
      <c r="U22" s="28"/>
      <c r="AB22" s="17"/>
    </row>
    <row r="23" spans="2:28" s="6" customFormat="1" ht="30" customHeight="1">
      <c r="B23" s="115"/>
      <c r="C23" s="148" t="s">
        <v>32</v>
      </c>
      <c r="D23" s="148"/>
      <c r="E23" s="148"/>
      <c r="F23" s="75">
        <v>500</v>
      </c>
      <c r="G23" s="27"/>
      <c r="H23" s="28"/>
      <c r="I23" s="28"/>
      <c r="J23" s="28"/>
      <c r="K23" s="28"/>
      <c r="L23" s="109"/>
      <c r="M23" s="27"/>
      <c r="N23" s="24"/>
      <c r="O23" s="145"/>
      <c r="P23" s="145"/>
      <c r="Q23" s="145"/>
      <c r="R23" s="24"/>
      <c r="S23" s="27"/>
      <c r="T23" s="28"/>
      <c r="U23" s="28"/>
      <c r="AB23" s="17"/>
    </row>
    <row r="24" spans="2:28" s="6" customFormat="1" ht="30" customHeight="1" thickBot="1">
      <c r="B24" s="115"/>
      <c r="C24" s="155" t="s">
        <v>33</v>
      </c>
      <c r="D24" s="155"/>
      <c r="E24" s="155"/>
      <c r="F24" s="75">
        <v>250</v>
      </c>
      <c r="G24" s="27"/>
      <c r="H24" s="28"/>
      <c r="I24" s="28"/>
      <c r="J24" s="28"/>
      <c r="K24" s="28"/>
      <c r="L24" s="109"/>
      <c r="M24" s="27"/>
      <c r="N24" s="127"/>
      <c r="O24" s="161"/>
      <c r="P24" s="161"/>
      <c r="Q24" s="161"/>
      <c r="R24" s="24"/>
      <c r="S24" s="27"/>
      <c r="T24" s="28"/>
      <c r="U24" s="28"/>
      <c r="AB24" s="17"/>
    </row>
    <row r="25" spans="2:28" s="6" customFormat="1" ht="30" customHeight="1" thickTop="1">
      <c r="B25" s="115"/>
      <c r="C25" s="157" t="s">
        <v>34</v>
      </c>
      <c r="D25" s="157"/>
      <c r="E25" s="157"/>
      <c r="F25" s="107">
        <f>SUM(F26:F34)</f>
        <v>438500</v>
      </c>
      <c r="G25" s="27"/>
      <c r="H25" s="28"/>
      <c r="I25" s="28"/>
      <c r="J25" s="28"/>
      <c r="K25" s="28"/>
      <c r="L25" s="109"/>
      <c r="M25" s="27"/>
      <c r="N25" s="127"/>
      <c r="O25" s="161"/>
      <c r="P25" s="161"/>
      <c r="Q25" s="161"/>
      <c r="R25" s="24"/>
      <c r="S25" s="27"/>
      <c r="T25" s="28"/>
      <c r="U25" s="28"/>
      <c r="AB25" s="17"/>
    </row>
    <row r="26" spans="2:28" s="6" customFormat="1" ht="30" customHeight="1">
      <c r="B26" s="115"/>
      <c r="C26" s="148" t="s">
        <v>35</v>
      </c>
      <c r="D26" s="148"/>
      <c r="E26" s="148"/>
      <c r="F26" s="75">
        <v>10000</v>
      </c>
      <c r="G26" s="27"/>
      <c r="H26" s="142"/>
      <c r="I26" s="142"/>
      <c r="J26" s="142"/>
      <c r="K26" s="28"/>
      <c r="L26" s="109"/>
      <c r="M26" s="27"/>
      <c r="N26" s="127"/>
      <c r="O26" s="161"/>
      <c r="P26" s="161"/>
      <c r="Q26" s="161"/>
      <c r="R26" s="24"/>
      <c r="S26" s="27"/>
      <c r="T26" s="28"/>
      <c r="U26" s="28"/>
      <c r="AB26" s="22"/>
    </row>
    <row r="27" spans="2:28" s="6" customFormat="1" ht="30" customHeight="1">
      <c r="B27" s="115"/>
      <c r="C27" s="148" t="s">
        <v>36</v>
      </c>
      <c r="D27" s="148"/>
      <c r="E27" s="148"/>
      <c r="F27" s="75">
        <v>5000</v>
      </c>
      <c r="G27" s="27"/>
      <c r="H27" s="28"/>
      <c r="I27" s="28"/>
      <c r="J27" s="28"/>
      <c r="K27" s="28"/>
      <c r="L27" s="109"/>
      <c r="M27" s="27"/>
      <c r="N27" s="127"/>
      <c r="O27" s="102"/>
      <c r="P27" s="102"/>
      <c r="Q27" s="102"/>
      <c r="R27" s="24"/>
      <c r="S27" s="27"/>
      <c r="T27" s="28"/>
      <c r="U27" s="28"/>
      <c r="AB27" s="17"/>
    </row>
    <row r="28" spans="2:28" s="6" customFormat="1" ht="30" customHeight="1">
      <c r="B28" s="115"/>
      <c r="C28" s="160" t="s">
        <v>37</v>
      </c>
      <c r="D28" s="160"/>
      <c r="E28" s="160"/>
      <c r="F28" s="75">
        <v>50000</v>
      </c>
      <c r="G28" s="27"/>
      <c r="H28" s="28"/>
      <c r="I28" s="28"/>
      <c r="J28" s="28"/>
      <c r="K28" s="28"/>
      <c r="L28" s="109"/>
      <c r="M28" s="27"/>
      <c r="N28" s="24"/>
      <c r="O28" s="17"/>
      <c r="P28" s="17"/>
      <c r="Q28" s="17"/>
      <c r="R28" s="24"/>
      <c r="S28" s="27"/>
      <c r="T28" s="28"/>
      <c r="U28" s="28"/>
      <c r="AB28" s="17"/>
    </row>
    <row r="29" spans="2:28" s="6" customFormat="1" ht="30" customHeight="1">
      <c r="B29" s="115"/>
      <c r="C29" s="108" t="s">
        <v>59</v>
      </c>
      <c r="D29" s="108"/>
      <c r="E29" s="108"/>
      <c r="F29" s="75">
        <v>2500</v>
      </c>
      <c r="G29" s="27"/>
      <c r="H29" s="28"/>
      <c r="I29" s="28"/>
      <c r="J29" s="28"/>
      <c r="K29" s="28"/>
      <c r="L29" s="109"/>
      <c r="M29" s="27"/>
      <c r="N29" s="24"/>
      <c r="O29" s="17"/>
      <c r="P29" s="17"/>
      <c r="Q29" s="17"/>
      <c r="R29" s="24"/>
      <c r="S29" s="27"/>
      <c r="T29" s="28"/>
      <c r="U29" s="28"/>
      <c r="AB29" s="17"/>
    </row>
    <row r="30" spans="2:28" s="6" customFormat="1" ht="30" customHeight="1">
      <c r="B30" s="115"/>
      <c r="C30" s="160" t="s">
        <v>38</v>
      </c>
      <c r="D30" s="160"/>
      <c r="E30" s="160"/>
      <c r="F30" s="75">
        <v>10000</v>
      </c>
      <c r="G30" s="27"/>
      <c r="H30" s="28"/>
      <c r="I30" s="28"/>
      <c r="J30" s="28"/>
      <c r="K30" s="28"/>
      <c r="L30" s="109"/>
      <c r="M30" s="27"/>
      <c r="N30" s="24"/>
      <c r="O30" s="95"/>
      <c r="P30" s="94"/>
      <c r="Q30" s="94"/>
      <c r="R30" s="32"/>
      <c r="S30" s="33"/>
      <c r="T30" s="33"/>
      <c r="U30" s="28"/>
      <c r="AB30" s="17"/>
    </row>
    <row r="31" spans="2:28" ht="30" customHeight="1">
      <c r="B31" s="116"/>
      <c r="C31" s="148" t="s">
        <v>39</v>
      </c>
      <c r="D31" s="148"/>
      <c r="E31" s="148"/>
      <c r="F31" s="75">
        <v>10000</v>
      </c>
      <c r="G31" s="2"/>
      <c r="H31" s="5"/>
      <c r="I31" s="5"/>
      <c r="J31" s="5"/>
      <c r="K31" s="5"/>
      <c r="L31" s="110"/>
      <c r="M31" s="9"/>
      <c r="N31" s="13"/>
      <c r="O31" s="31"/>
      <c r="P31" s="31"/>
      <c r="Q31" s="31"/>
      <c r="R31" s="13"/>
      <c r="S31" s="2"/>
      <c r="T31" s="5"/>
      <c r="U31" s="5"/>
      <c r="AB31" s="22"/>
    </row>
    <row r="32" spans="2:28" ht="30" customHeight="1">
      <c r="B32" s="116"/>
      <c r="C32" s="148" t="s">
        <v>40</v>
      </c>
      <c r="D32" s="148"/>
      <c r="E32" s="148"/>
      <c r="F32" s="75">
        <v>1000</v>
      </c>
      <c r="G32" s="2"/>
      <c r="H32" s="5"/>
      <c r="I32" s="5"/>
      <c r="J32" s="5"/>
      <c r="K32" s="5"/>
      <c r="L32" s="110"/>
      <c r="M32" s="9"/>
      <c r="N32" s="2"/>
      <c r="O32" s="5"/>
      <c r="P32" s="2"/>
      <c r="Q32" s="2"/>
      <c r="R32" s="2"/>
      <c r="S32" s="2"/>
      <c r="T32" s="5"/>
      <c r="U32" s="5"/>
      <c r="AB32" s="17"/>
    </row>
    <row r="33" spans="2:28" ht="30" customHeight="1">
      <c r="B33" s="116"/>
      <c r="C33" s="148" t="s">
        <v>41</v>
      </c>
      <c r="D33" s="148"/>
      <c r="E33" s="148"/>
      <c r="F33" s="75">
        <v>250000</v>
      </c>
      <c r="G33" s="2"/>
      <c r="H33" s="5"/>
      <c r="I33" s="5"/>
      <c r="J33" s="5"/>
      <c r="K33" s="5"/>
      <c r="L33" s="110"/>
      <c r="M33" s="9"/>
      <c r="N33" s="2"/>
      <c r="O33" s="2"/>
      <c r="P33" s="2"/>
      <c r="Q33" s="2"/>
      <c r="R33" s="5"/>
      <c r="S33" s="5"/>
      <c r="T33" s="5"/>
      <c r="U33" s="5"/>
      <c r="AA33" s="16"/>
      <c r="AB33" s="16"/>
    </row>
    <row r="34" spans="2:28" ht="30" customHeight="1" thickBot="1">
      <c r="B34" s="116"/>
      <c r="C34" s="155" t="s">
        <v>42</v>
      </c>
      <c r="D34" s="155"/>
      <c r="E34" s="155"/>
      <c r="F34" s="75">
        <v>100000</v>
      </c>
      <c r="G34" s="2"/>
      <c r="H34" s="5"/>
      <c r="I34" s="5"/>
      <c r="J34" s="5"/>
      <c r="K34" s="5"/>
      <c r="L34" s="110"/>
      <c r="M34" s="9"/>
      <c r="N34" s="2"/>
      <c r="O34" s="2" t="s">
        <v>5</v>
      </c>
      <c r="P34" s="2"/>
      <c r="Q34" s="2"/>
      <c r="R34" s="2"/>
      <c r="S34" s="2"/>
      <c r="T34" s="5"/>
      <c r="U34" s="5"/>
      <c r="AA34" s="16"/>
      <c r="AB34" s="16"/>
    </row>
    <row r="35" spans="2:28" ht="30" customHeight="1" thickTop="1">
      <c r="B35" s="116"/>
      <c r="C35" s="157" t="s">
        <v>43</v>
      </c>
      <c r="D35" s="157"/>
      <c r="E35" s="157"/>
      <c r="F35" s="107">
        <f>SUM(F36:F38)</f>
        <v>60000</v>
      </c>
      <c r="G35" s="2"/>
      <c r="H35" s="156"/>
      <c r="I35" s="156"/>
      <c r="J35" s="5"/>
      <c r="K35" s="5"/>
      <c r="L35" s="111"/>
      <c r="M35" s="2"/>
      <c r="N35" s="2"/>
      <c r="O35" s="2"/>
      <c r="P35" s="2"/>
      <c r="Q35" s="2"/>
      <c r="R35" s="2"/>
      <c r="S35" s="2"/>
      <c r="T35" s="5"/>
      <c r="U35" s="5"/>
    </row>
    <row r="36" spans="2:28" ht="30" customHeight="1">
      <c r="B36" s="117"/>
      <c r="C36" s="160" t="s">
        <v>44</v>
      </c>
      <c r="D36" s="160"/>
      <c r="E36" s="160"/>
      <c r="F36" s="75">
        <v>25000</v>
      </c>
      <c r="G36" s="29"/>
      <c r="H36" s="5"/>
      <c r="I36" s="5"/>
      <c r="J36" s="5"/>
      <c r="K36" s="5"/>
      <c r="L36" s="112"/>
      <c r="M36" s="5"/>
      <c r="N36" s="5"/>
      <c r="O36" s="5"/>
      <c r="P36" s="5"/>
      <c r="Q36" s="5"/>
      <c r="R36" s="5"/>
      <c r="S36" s="5"/>
      <c r="T36" s="5"/>
      <c r="U36" s="5"/>
    </row>
    <row r="37" spans="2:28" s="5" customFormat="1" ht="30" customHeight="1">
      <c r="B37" s="117"/>
      <c r="C37" s="159" t="s">
        <v>45</v>
      </c>
      <c r="D37" s="159"/>
      <c r="E37" s="159"/>
      <c r="F37" s="75">
        <v>20000</v>
      </c>
      <c r="G37" s="8"/>
      <c r="L37" s="112"/>
    </row>
    <row r="38" spans="2:28" s="5" customFormat="1" ht="30" customHeight="1" thickBot="1">
      <c r="B38" s="117"/>
      <c r="C38" s="158" t="s">
        <v>46</v>
      </c>
      <c r="D38" s="158"/>
      <c r="E38" s="158"/>
      <c r="F38" s="75">
        <v>15000</v>
      </c>
      <c r="G38" s="10"/>
      <c r="L38" s="112"/>
    </row>
    <row r="39" spans="2:28" s="5" customFormat="1" ht="30" customHeight="1" thickTop="1">
      <c r="B39" s="117"/>
      <c r="C39" s="157" t="s">
        <v>47</v>
      </c>
      <c r="D39" s="157"/>
      <c r="E39" s="157"/>
      <c r="F39" s="107">
        <f>SUM(F40:F44)</f>
        <v>95000</v>
      </c>
      <c r="G39" s="10"/>
      <c r="L39" s="112"/>
    </row>
    <row r="40" spans="2:28" s="5" customFormat="1" ht="30" customHeight="1">
      <c r="B40" s="117"/>
      <c r="C40" s="159" t="s">
        <v>48</v>
      </c>
      <c r="D40" s="159"/>
      <c r="E40" s="159"/>
      <c r="F40" s="75">
        <v>10000</v>
      </c>
      <c r="G40" s="10"/>
      <c r="L40" s="112"/>
    </row>
    <row r="41" spans="2:28" s="5" customFormat="1" ht="30" customHeight="1">
      <c r="B41" s="117"/>
      <c r="C41" s="159" t="s">
        <v>49</v>
      </c>
      <c r="D41" s="159"/>
      <c r="E41" s="159"/>
      <c r="F41" s="75">
        <v>10000</v>
      </c>
      <c r="G41" s="10"/>
      <c r="L41" s="112"/>
    </row>
    <row r="42" spans="2:28" s="5" customFormat="1" ht="30" customHeight="1">
      <c r="B42" s="117"/>
      <c r="C42" s="159" t="s">
        <v>50</v>
      </c>
      <c r="D42" s="159"/>
      <c r="E42" s="159"/>
      <c r="F42" s="75">
        <v>25000</v>
      </c>
      <c r="G42" s="10"/>
      <c r="L42" s="112"/>
    </row>
    <row r="43" spans="2:28" s="5" customFormat="1" ht="30" customHeight="1">
      <c r="B43" s="117"/>
      <c r="C43" s="159" t="s">
        <v>51</v>
      </c>
      <c r="D43" s="159"/>
      <c r="E43" s="159"/>
      <c r="F43" s="75">
        <v>25000</v>
      </c>
      <c r="G43" s="10"/>
      <c r="L43" s="112"/>
    </row>
    <row r="44" spans="2:28" s="5" customFormat="1" ht="30" customHeight="1" thickBot="1">
      <c r="B44" s="117"/>
      <c r="C44" s="158" t="s">
        <v>52</v>
      </c>
      <c r="D44" s="158"/>
      <c r="E44" s="158"/>
      <c r="F44" s="75">
        <v>25000</v>
      </c>
      <c r="G44" s="10"/>
      <c r="L44" s="112"/>
    </row>
    <row r="45" spans="2:28" s="5" customFormat="1" ht="30" customHeight="1" thickTop="1">
      <c r="B45" s="117"/>
      <c r="C45" s="157" t="s">
        <v>53</v>
      </c>
      <c r="D45" s="157"/>
      <c r="E45" s="157"/>
      <c r="F45" s="107">
        <f>SUM(F46:F47)</f>
        <v>35000</v>
      </c>
      <c r="G45" s="10"/>
      <c r="L45" s="112"/>
    </row>
    <row r="46" spans="2:28" s="5" customFormat="1" ht="30" customHeight="1">
      <c r="B46" s="117"/>
      <c r="C46" s="159" t="s">
        <v>54</v>
      </c>
      <c r="D46" s="159"/>
      <c r="E46" s="159"/>
      <c r="F46" s="75">
        <v>25000</v>
      </c>
      <c r="G46" s="10"/>
      <c r="L46" s="112"/>
    </row>
    <row r="47" spans="2:28" s="5" customFormat="1" ht="30" customHeight="1" thickBot="1">
      <c r="B47" s="117"/>
      <c r="C47" s="158" t="s">
        <v>55</v>
      </c>
      <c r="D47" s="158"/>
      <c r="E47" s="158"/>
      <c r="F47" s="75">
        <v>10000</v>
      </c>
      <c r="G47" s="10"/>
      <c r="L47" s="112"/>
    </row>
    <row r="48" spans="2:28" ht="30" customHeight="1" thickTop="1">
      <c r="B48" s="117"/>
      <c r="C48" s="157" t="s">
        <v>56</v>
      </c>
      <c r="D48" s="157"/>
      <c r="E48" s="157"/>
      <c r="F48" s="107">
        <f>SUM(F49:F50)</f>
        <v>275000</v>
      </c>
      <c r="G48" s="4"/>
      <c r="L48" s="112"/>
    </row>
    <row r="49" spans="2:12" ht="30" customHeight="1">
      <c r="B49" s="117"/>
      <c r="C49" s="159" t="s">
        <v>57</v>
      </c>
      <c r="D49" s="159"/>
      <c r="E49" s="159"/>
      <c r="F49" s="75">
        <v>250000</v>
      </c>
      <c r="L49" s="112"/>
    </row>
    <row r="50" spans="2:12" ht="30" customHeight="1">
      <c r="B50" s="117"/>
      <c r="C50" s="158" t="s">
        <v>58</v>
      </c>
      <c r="D50" s="158"/>
      <c r="E50" s="158"/>
      <c r="F50" s="106">
        <v>25000</v>
      </c>
      <c r="L50" s="112"/>
    </row>
    <row r="51" spans="2:12">
      <c r="B51" s="117"/>
      <c r="L51" s="112"/>
    </row>
    <row r="52" spans="2:12">
      <c r="B52" s="117"/>
      <c r="C52" s="5"/>
      <c r="D52" s="5"/>
      <c r="E52" s="5"/>
      <c r="F52" s="5"/>
      <c r="G52" s="5"/>
      <c r="H52" s="5"/>
      <c r="I52" s="5"/>
      <c r="J52" s="5"/>
      <c r="K52" s="5"/>
      <c r="L52" s="112"/>
    </row>
    <row r="53" spans="2:12">
      <c r="B53" s="118"/>
      <c r="C53" s="113"/>
      <c r="D53" s="113"/>
      <c r="E53" s="113"/>
      <c r="F53" s="113"/>
      <c r="G53" s="113"/>
      <c r="H53" s="113"/>
      <c r="I53" s="113"/>
      <c r="J53" s="113"/>
      <c r="K53" s="113"/>
      <c r="L53" s="114"/>
    </row>
  </sheetData>
  <mergeCells count="59">
    <mergeCell ref="C36:E36"/>
    <mergeCell ref="C37:E37"/>
    <mergeCell ref="C50:E50"/>
    <mergeCell ref="C39:E39"/>
    <mergeCell ref="C40:E40"/>
    <mergeCell ref="C41:E41"/>
    <mergeCell ref="C42:E42"/>
    <mergeCell ref="C43:E43"/>
    <mergeCell ref="C44:E44"/>
    <mergeCell ref="C45:E45"/>
    <mergeCell ref="C46:E46"/>
    <mergeCell ref="C47:E47"/>
    <mergeCell ref="C48:E48"/>
    <mergeCell ref="C49:E49"/>
    <mergeCell ref="C38:E38"/>
    <mergeCell ref="C33:E33"/>
    <mergeCell ref="C34:E34"/>
    <mergeCell ref="C35:E35"/>
    <mergeCell ref="C23:E23"/>
    <mergeCell ref="O23:Q23"/>
    <mergeCell ref="C24:E24"/>
    <mergeCell ref="O24:Q26"/>
    <mergeCell ref="C25:E25"/>
    <mergeCell ref="C26:E26"/>
    <mergeCell ref="H26:J26"/>
    <mergeCell ref="C27:E27"/>
    <mergeCell ref="C28:E28"/>
    <mergeCell ref="C30:E30"/>
    <mergeCell ref="C31:E31"/>
    <mergeCell ref="C32:E32"/>
    <mergeCell ref="H35:I35"/>
    <mergeCell ref="C18:E18"/>
    <mergeCell ref="C19:E19"/>
    <mergeCell ref="O19:Q19"/>
    <mergeCell ref="C20:E20"/>
    <mergeCell ref="C21:E21"/>
    <mergeCell ref="O21:Q22"/>
    <mergeCell ref="C22:E22"/>
    <mergeCell ref="S6:U6"/>
    <mergeCell ref="V6:Z6"/>
    <mergeCell ref="C17:E17"/>
    <mergeCell ref="C9:E9"/>
    <mergeCell ref="O9:Q10"/>
    <mergeCell ref="C10:E10"/>
    <mergeCell ref="C11:E11"/>
    <mergeCell ref="O11:Q11"/>
    <mergeCell ref="C12:E12"/>
    <mergeCell ref="O12:Q13"/>
    <mergeCell ref="C13:E13"/>
    <mergeCell ref="C14:E14"/>
    <mergeCell ref="O14:Q14"/>
    <mergeCell ref="C15:E15"/>
    <mergeCell ref="O15:Q16"/>
    <mergeCell ref="C16:E16"/>
    <mergeCell ref="C8:E8"/>
    <mergeCell ref="O8:Q8"/>
    <mergeCell ref="B2:L3"/>
    <mergeCell ref="H6:I6"/>
    <mergeCell ref="O6:Q6"/>
  </mergeCells>
  <hyperlinks>
    <hyperlink ref="D1" location="'Low Estimate'!A1" display="LOW"/>
    <hyperlink ref="E1" location="'High Estimate'!A1" display="HIGH"/>
    <hyperlink ref="C1" location="GUIDE!A1" display="Guide"/>
  </hyperlinks>
  <pageMargins left="0.7" right="0.7" top="0.75" bottom="0.75" header="0.3" footer="0.3"/>
  <pageSetup scale="2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Low Estimate</vt:lpstr>
      <vt:lpstr>High Estimate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Elvie Jean</cp:lastModifiedBy>
  <dcterms:created xsi:type="dcterms:W3CDTF">2017-11-14T13:48:53Z</dcterms:created>
  <dcterms:modified xsi:type="dcterms:W3CDTF">2021-11-03T21:07:09Z</dcterms:modified>
</cp:coreProperties>
</file>